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C:\Users\jsantisj\Documents\"/>
    </mc:Choice>
  </mc:AlternateContent>
  <xr:revisionPtr revIDLastSave="0" documentId="13_ncr:1_{A6EA8EFE-7D07-472A-A243-1A460C2C4F14}" xr6:coauthVersionLast="36" xr6:coauthVersionMax="47" xr10:uidLastSave="{00000000-0000-0000-0000-000000000000}"/>
  <bookViews>
    <workbookView xWindow="0" yWindow="0" windowWidth="28800" windowHeight="12105" xr2:uid="{00000000-000D-0000-FFFF-FFFF00000000}"/>
  </bookViews>
  <sheets>
    <sheet name="PM" sheetId="1" r:id="rId1"/>
    <sheet name="Hoja1" sheetId="4" r:id="rId2"/>
    <sheet name="Control" sheetId="3" state="hidden" r:id="rId3"/>
  </sheets>
  <definedNames>
    <definedName name="_xlnm._FilterDatabase" localSheetId="0" hidden="1">PM!$A$6:$BD$37</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I13" i="4" l="1"/>
  <c r="G13" i="4"/>
  <c r="F13" i="4"/>
  <c r="H13" i="4"/>
  <c r="F12" i="4"/>
  <c r="E13" i="4"/>
  <c r="I12" i="4"/>
  <c r="H12" i="4"/>
  <c r="G12" i="4"/>
  <c r="E12" i="4"/>
  <c r="D12" i="4"/>
  <c r="C12" i="4"/>
  <c r="A22" i="1" l="1"/>
  <c r="A21" i="1"/>
  <c r="A20" i="1"/>
  <c r="A19" i="1" l="1"/>
  <c r="AV39" i="1" l="1"/>
  <c r="AN39" i="1"/>
  <c r="AF39" i="1"/>
  <c r="X39" i="1"/>
  <c r="A15" i="1"/>
  <c r="A7" i="1" l="1"/>
  <c r="A9" i="1" s="1"/>
  <c r="A14" i="1" l="1"/>
  <c r="A16" i="1" l="1"/>
  <c r="A17" i="1" s="1"/>
  <c r="A18" i="1" l="1"/>
  <c r="A23" i="1" s="1"/>
  <c r="A25" i="1" s="1"/>
  <c r="A26" i="1" s="1"/>
  <c r="A28" i="1" s="1"/>
  <c r="A29" i="1" l="1"/>
  <c r="A30" i="1" l="1"/>
  <c r="A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<sst xmlns="http://schemas.openxmlformats.org/spreadsheetml/2006/main" count="402" uniqueCount="231">
  <si>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</si>
  <si>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</si>
  <si>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</si>
  <si>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</si>
  <si>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</si>
  <si>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</si>
  <si>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</si>
  <si>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</si>
  <si>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</si>
  <si>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</si>
  <si>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</si>
  <si>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</si>
  <si>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</si>
  <si>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</si>
  <si>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</si>
  <si>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</si>
  <si>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</si>
  <si>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</si>
  <si>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</si>
  <si>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</si>
  <si>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</si>
  <si>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</si>
  <si>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</si>
  <si>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</si>
  <si>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</si>
  <si>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</si>
  <si>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</si>
  <si>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</si>
  <si>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</si>
  <si>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</si>
  <si>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</si>
  <si>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</si>
  <si>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</si>
  <si>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</si>
  <si>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</si>
  <si>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</si>
  <si>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</si>
  <si>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</si>
  <si>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</si>
  <si>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</si>
  <si>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</si>
  <si>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</si>
  <si>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</si>
  <si>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</si>
  <si>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</si>
  <si>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</si>
  <si>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</si>
  <si>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</si>
  <si>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</si>
  <si>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</si>
  <si>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</si>
  <si>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</si>
  <si>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</si>
  <si>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</si>
  <si>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</si>
  <si>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</si>
  <si>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</si>
  <si>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</si>
  <si>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</si>
  <si>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</si>
  <si>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</si>
  <si>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</si>
  <si>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</si>
  <si>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</si>
  <si>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</si>
  <si>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</si>
  <si>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</si>
  <si>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</si>
  <si>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</si>
  <si>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</si>
  <si>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</si>
  <si>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</si>
  <si>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</si>
  <si>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</si>
  <si>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</si>
  <si>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</si>
  <si>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</si>
  <si>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</si>
  <si>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</si>
  <si>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</si>
  <si>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</si>
  <si>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</si>
  <si>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</si>
  <si>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</si>
  <si>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</si>
  <si>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</si>
  <si>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</si>
  <si>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</si>
  <si>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</si>
  <si>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</si>
  <si>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</si>
  <si>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</si>
  <si>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</si>
  <si>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</si>
  <si>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</si>
  <si>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</si>
  <si>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</si>
  <si>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</si>
  <si>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</si>
  <si>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</si>
  <si>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</si>
  <si>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</si>
  <si>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</si>
  <si>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</si>
  <si>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</si>
  <si>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</si>
  <si>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</si>
  <si>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</si>
  <si>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</si>
  <si>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</si>
  <si>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</si>
  <si>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</si>
  <si>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</si>
  <si>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</si>
  <si>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</si>
  <si>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</si>
  <si>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</si>
  <si>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</si>
  <si>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</si>
  <si>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</si>
  <si>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</si>
  <si>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</si>
  <si>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</si>
  <si>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</si>
  <si>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</si>
  <si>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</si>
  <si>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</si>
  <si>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</si>
  <si>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</si>
  <si>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</si>
  <si>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</si>
  <si>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</si>
  <si>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</si>
  <si>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</si>
  <si>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</si>
  <si>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</si>
  <si>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</si>
  <si>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</si>
  <si>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</si>
  <si>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</si>
  <si>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</si>
  <si>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</si>
  <si>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</si>
  <si>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</si>
  <si>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</si>
  <si>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</si>
  <si>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</si>
  <si>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</si>
  <si>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</si>
  <si>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</si>
  <si>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</si>
  <si>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Administrativo y de TICs</t>
  </si>
  <si>
    <t>Director Técnico de Gestión Predial / Director Administrativo y de TICs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</si>
  <si>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</si>
  <si>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</si>
  <si>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</si>
  <si>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</si>
  <si>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</si>
  <si>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</si>
  <si>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</si>
  <si>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</si>
  <si>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</si>
  <si>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</si>
  <si>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</si>
  <si>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</si>
  <si>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</si>
  <si>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</si>
  <si>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</si>
  <si>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</si>
  <si>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</si>
  <si>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</si>
  <si>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</si>
  <si>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</si>
  <si>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</si>
  <si>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</si>
  <si>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</si>
  <si>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</si>
  <si>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</si>
  <si>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</si>
  <si>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</si>
  <si>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</si>
  <si>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</si>
  <si>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</si>
  <si>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</si>
  <si>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</si>
  <si>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En curso. A continuación se presentan las gestiones realizas a 31 de marzo de 2024:
18/03/2024: Se llevó a cabo reunión con Planeación en la cual se estableció lo siguiente: i) Revisar en una mesa de trabajo los posibles riesgos asociados al proceso de Gestión Predial. Para lo cual, se citó a Karin Bonilla y a Mateo Grajales a una reunión para el 19/03/2024 y ii) Una vez identificados los posibles riesgos,  citaremos a la OCI y a Planeación con el fin de recibir asesoría en la construcción del riesgo que incluiremos en la Matriz de Riesgo.
19/03/2024: Reunión con Karin Bonilla - Jurídico y a Mateo Grajales- Técnico de la DTGP, para revisar posible riesgo a incluir en la Matriz de riesgos.
21/03/2024: Reunión con Esperanza Peña de Planeación y Lily Moreno de Control Interno, para revisar el riesgo propuesto; sin embargo, recomendaron que retomemos reunión una vez se actualice la Caracterización del proceso de Gestión Predial.</t>
  </si>
  <si>
    <r>
      <t xml:space="preserve">En curso. A continuación se presentan las gestiones realizas al 31 de marzo de 2024:
19/02/2024: Reunión de la DTGP para identificar las actividades relacionadas con el  </t>
    </r>
    <r>
      <rPr>
        <i/>
        <sz val="10"/>
        <rFont val="Arial"/>
        <family val="2"/>
      </rPr>
      <t>"Hacer"</t>
    </r>
    <r>
      <rPr>
        <sz val="10"/>
        <rFont val="Arial"/>
        <family val="2"/>
      </rPr>
      <t xml:space="preserve">.
20/02/2024: Reunión con los lideres de la Subgerencia de Planeamiento y Estructuración - SPE, con el fin de revisar las actividades de entrada y salida de la Caracterización de cada Dirección de la SPE.
01/03/2024: Se envió correo con la caracterización incluyendo ajustes a las actividades del </t>
    </r>
    <r>
      <rPr>
        <i/>
        <sz val="10"/>
        <rFont val="Arial"/>
        <family val="2"/>
      </rPr>
      <t>"Hacer"</t>
    </r>
    <r>
      <rPr>
        <sz val="10"/>
        <rFont val="Arial"/>
        <family val="2"/>
      </rPr>
      <t xml:space="preserve"> a Lilian Buitrago - enlace de la SPE.
15/03/2024: Se envió correo con la caracterización incluyendo las actividades asociadas al </t>
    </r>
    <r>
      <rPr>
        <i/>
        <sz val="10"/>
        <rFont val="Arial"/>
        <family val="2"/>
      </rPr>
      <t>"Planear, Hacer, Verificar y al Actuar"</t>
    </r>
    <r>
      <rPr>
        <sz val="10"/>
        <rFont val="Arial"/>
        <family val="2"/>
      </rPr>
      <t xml:space="preserve"> a Lilian Buitrago - enlace de la SPE, las cuales se socializarán en reunión del 19 de marzo de 2024, para continuar con la validación de las actividades de la caracterización de la DTGP a la espera de que se coordine las entradas y salidas con las otros procesos.
19/03/2024: Reunión con Lilian Buitrago - enlace de la SPE, para revisar la versión 4 de la caracterización del proceso de Gestión Predial.
20/03/2024: Revisión y aprobación de la matriz por parte de la Directora Técnica de Gestión Predial.</t>
    </r>
  </si>
  <si>
    <t>Abierta</t>
  </si>
  <si>
    <r>
      <t xml:space="preserve">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t>
    </r>
    <r>
      <rPr>
        <b/>
        <sz val="10"/>
        <rFont val="Arial"/>
        <family val="2"/>
      </rPr>
      <t>Evidencias</t>
    </r>
    <r>
      <rPr>
        <sz val="10"/>
        <rFont val="Arial"/>
        <family val="2"/>
      </rPr>
      <t>:
Soportes de la socialización preliminar del alcance de la Guía.</t>
    </r>
  </si>
  <si>
    <t>De manera paralela con la socialización del procedimiento de gestión de riesgos para proyectos, se avanzará de manera específica con un proyectos de la Subgerencia de Ejecución de Proyectos.</t>
  </si>
  <si>
    <t>Los informes de seguimiento de riesgos y oportunidades se llevarán a cabo una vez se actualicen las herramientas de riesgos y oportunidades.</t>
  </si>
  <si>
    <t>Los informes de seguimiento de riesgos y oportunidades se llevarán al Comité una vez se actualicen las herramientas de riesgos y oportunidades y se cuente con los monitoreos respectivos.</t>
  </si>
  <si>
    <t>Cerrada</t>
  </si>
  <si>
    <t>N/A</t>
  </si>
  <si>
    <r>
      <t xml:space="preserve">Teniendo en cuenta las sesiones llevadas a cabo el 05.01.2024 y 15.02.2024 con la Gerencia General y el Equipo Directivo de la empresa, se concluyó avanzar en la adaptación, revisión y actualización, de ser el caso del alcance de la guía. Por consiguiente, se envío el 22.03.2024 a la Gerencia General la hoja de ruta para avanzar en las actividades de adaptación, revisión y actualización, de ser el caso del alcance de la guía, entre ellas, la socialización del procedimiento de gestión de riesgos en proyectos en la empresa.
De acuerdo con lo anterior se avanzará en las actividades previas que logren generar un espacio colectivo de socialización con el apoyo de la Ofician Asesora de Comunicaciones - OAC y por medio del contrato 351-2023, para elaborar un producto que detalle el procedimiento de gestión de riesgos en proyectos de la empresa. Para avanzar con esto se agendó sesión el día 02.04.2024 con la OAC.
</t>
    </r>
    <r>
      <rPr>
        <b/>
        <sz val="10"/>
        <rFont val="Arial"/>
        <family val="2"/>
      </rPr>
      <t>Evidencias</t>
    </r>
    <r>
      <rPr>
        <sz val="10"/>
        <rFont val="Arial"/>
        <family val="2"/>
      </rPr>
      <t>: Soportes de la socialización preliminar del alcance de la Guía.</t>
    </r>
  </si>
  <si>
    <r>
      <t xml:space="preserve">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t>
    </r>
    <r>
      <rPr>
        <b/>
        <sz val="10"/>
        <rFont val="Arial"/>
        <family val="2"/>
      </rPr>
      <t>Evidencias</t>
    </r>
    <r>
      <rPr>
        <sz val="10"/>
        <rFont val="Arial"/>
        <family val="2"/>
      </rPr>
      <t>: Soportes de la socialización preliminar del alcance de la Guía.</t>
    </r>
  </si>
  <si>
    <r>
      <t xml:space="preserve">Teniendo en cuenta, que el programa de capacitaciones no cuenta con recursos extras para dar incentivos, así como, los lineamientos de la nueva administración, se hizo necesario ajustar la acción con el fin de dar cumplimiento a la meta.
Adicionalmente se solicitó ampliación en la fecha de cierre con objetivo de realizar seguimiento incremento de la participación.
Así las cosas, se realizó seguimiento a la participación de los colaboradores en las actividades de capacitación, dicho seguimiento permitió evidenciar que, en comparación con el primer trimestre de 2023, se ha logrado un aumento del 32% en la participación de los servidores públicos en las diferentes capacitaciones brindadas por la empresa Renobo durante el primer trimestre de la vigencia 2024
</t>
    </r>
    <r>
      <rPr>
        <b/>
        <sz val="10"/>
        <rFont val="Arial"/>
        <family val="2"/>
      </rPr>
      <t xml:space="preserve">
Evidencias: 
</t>
    </r>
    <r>
      <rPr>
        <sz val="10"/>
        <rFont val="Arial"/>
        <family val="2"/>
      </rPr>
      <t>https://drive.google.com/drive/folders/12MJes5IAs8Nkkq7XbdLFGU5--JHtZ8-y?usp=drive_link
https://drive.google.com/drive/folders/1aKo4RpQn39NjKnTNMNIPas4qNk-1-ewx?usp=drive_link</t>
    </r>
  </si>
  <si>
    <t>En curso. Se avanza en la proyección del procedimiento de terceros concurrentes con el fin de incluir  la gestión y archivos de los documentos asociados a éste.</t>
  </si>
  <si>
    <t xml:space="preserve">El 11/03/2024 en reunión con todo el equipo de trabajo de la DTGP, se informó a los profesionales que en el marco de una auditoría relacionada con los convenios y/o contratos, los documentos oficiales deberán consultarse directamente en la plataforma SECOP.   </t>
  </si>
  <si>
    <t>Se continúa con la elaboración del Plan de Gestión del Suelo, documento que deberá reflejar los lineamientos acerca de la solicitud de avalúos.</t>
  </si>
  <si>
    <t>Esta actividad No aplica para el periodo evaluado ya que se realizara una vez se tenga identificado el proyecto piloto.</t>
  </si>
  <si>
    <t xml:space="preserve">Durante el período, se realizó el reporte de un nuevo riesgo en la plataforma de Planeación, se adjunta el registro de los reportes de los meses de enero y febrero de 2024.
Se tiene programadas dos reunión para el próximo martes 9 de abril de 2024 y viernes 12 de abril de 2024, con el fin de revisar los riesgos que se materializaron, de acuerdo a lo establecido en la política de administración del riesgo. </t>
  </si>
  <si>
    <t>Aunado a las actividades establecidas conforme a las conclusiones de las sesiones  llevadas a cabo el 05.01.2024 y 15.02.2024 con la Gerencia General y el Equipo Directivo de la empresa, se definirán los productos para actualizar el módulo de Onboarding, los cuales contendrán un tutorial de la visión del procedimiento en gestión de riesgos en proyectos, una presentación detallada y una evaluación para el apoyo a la apropiación de la información.</t>
  </si>
  <si>
    <r>
      <t xml:space="preserve">Se solicita el cierre de esta acción, toda vez que actualmente el proyecto esta suspendido en su desarrollo. Se encuentra en  reestructuración, en la definición de los procesos de planificación para el logro de la  materialización del proyecto. No obstante y con el propósito de generar una actividad que logre ser efectiva,  una vez se cuente con los nuevos lineamientos,  se propondrá nueva acción que aporte a resolver el hallazgo presente.
</t>
    </r>
    <r>
      <rPr>
        <b/>
        <sz val="10"/>
        <rFont val="Arial"/>
        <family val="2"/>
      </rPr>
      <t>Nota: se revisara la solicitud de cierre de la acción en el momento de la suscripción de la nueva acción por parte del proceso.</t>
    </r>
  </si>
  <si>
    <r>
      <t xml:space="preserve">Se adelantaran en el mes de abril 
</t>
    </r>
    <r>
      <rPr>
        <b/>
        <sz val="10"/>
        <rFont val="Arial"/>
        <family val="2"/>
      </rPr>
      <t>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</si>
  <si>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r>
      <t xml:space="preserve">Se adelantaran en el mes de abril
</t>
    </r>
    <r>
      <rPr>
        <b/>
        <sz val="10"/>
        <rFont val="Arial"/>
        <family val="2"/>
      </rPr>
      <t xml:space="preserve">
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</si>
  <si>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r>
      <t xml:space="preserve">Para hacer un ejercicio práctico de socialización con los nuevos lineamientos, esta actividad se llevará a cabo con la identificación de riesgos y oportunidades una vez se cuente con todas las caracterizaciones de proceso oficializadas.
</t>
    </r>
    <r>
      <rPr>
        <b/>
        <sz val="10"/>
        <rFont val="Arial"/>
        <family val="2"/>
      </rPr>
      <t>NOTA: No se evidencia Gestión de la acción desde su suscripción</t>
    </r>
  </si>
  <si>
    <r>
      <t xml:space="preserve">Esta actividad se llevará a cabo una vez se cuente con todas las caracterizaciones de proceso oficializadas.
</t>
    </r>
    <r>
      <rPr>
        <b/>
        <sz val="10"/>
        <rFont val="Arial"/>
        <family val="2"/>
      </rPr>
      <t xml:space="preserve">
NOTA: No se evidencia Gestión de la acción desde su suscripción</t>
    </r>
  </si>
  <si>
    <t>Proceso</t>
  </si>
  <si>
    <t>Total, de Hallazgos</t>
  </si>
  <si>
    <t>Total, de Acciones</t>
  </si>
  <si>
    <t>Acciones Abiertas</t>
  </si>
  <si>
    <t>Acciones</t>
  </si>
  <si>
    <t>Dentro de términos</t>
  </si>
  <si>
    <t>Vencidas</t>
  </si>
  <si>
    <t>Cumplidas inefectivas</t>
  </si>
  <si>
    <t>Hallazgo Reclasificado</t>
  </si>
  <si>
    <t>Cerradas</t>
  </si>
  <si>
    <t>-</t>
  </si>
  <si>
    <t>Gestión Predial y Social</t>
  </si>
  <si>
    <t>TOTAL</t>
  </si>
  <si>
    <t>Producto de los seguimientos realizados al plan de acción para la liquidación de los fideicomisos en desuso, e igualmente considerando el cambio en la estructura administrativa de la Empresa, se recomienda proceder con el cierre de esta acción por cuanto el proceso, como el responsable de esta actividad, fue modificado. Adicionalmente, se informa que algunos de los patrimonios identificados en la actividad, no pueden ser objeto de liquidación. No obstante, y con el propósito, que se establezcan los patrimonios que deben ser objeto de liquidación, se propone crear la acción relacionada, así como el alcance, meta e indicador de esta nueva actividad, por parte del responsable que corresponda.
Nota: La Oficina de Control Interno continuará seguimiento con el análisis vigente y se revisará sí se adoptó la recomendación efectuada, en cuanto a la solicitud de cierre de la acción en el momento de la suscripción de la nueva acción por parte del proceso.</t>
  </si>
  <si>
    <t>El proceso informa que, el documento no ha sido oficializado; lo anterior teniendo en cuenta la revisión de los manuales operativos de fiducias y la necesidad de su actualización, por lo que posiblemente algunas actividades y responsables que se relacionen en este instrumento sean objeto de cambio. 
Se adelantará una solicitud de plazo que sea consistente con la actualización de los manuales operativos de fiducias y del manual de contratación.</t>
  </si>
  <si>
    <t>Se realizó un taller de lecciones aprendidas el pasado 11 de diciembre de 2023; se adjunta el acta del taller y los formatos de lecciones aprendidas:
Proyectos: CHSJD
Proyectos: Obra Colegio Teresa Martínez de Varela, obra Alcaldía de Mártires y obra Siberia
De igual forma, el día 27 de marzo de 2024, se remitieron a la Oficina Asesora de Planeación, los informes de lecciones aprendidas para su publicación; se adjunta imagen de la publicación en esta fecha.</t>
  </si>
  <si>
    <t>Mediante acta de reunión 1 del 07 de enero del 2024, se formalizó la implementación del Formato automatizado "Registro control de préstamos documentales". 
Anexo1: Acta de reunión 01.</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</si>
  <si>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de 2023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último trimestre de la vigencia 2023 y se elaboró Informe del estado de dicho desarrollo.
Evidencias:  Informe Estado de Desarrollo de capacitación de Inducción.</t>
  </si>
  <si>
    <r>
      <t xml:space="preserve">Se elaboró informe del estado del desarrollo de las capacitaciones de inducción, el cual permitió fin de verificar la proporción de participación.
</t>
    </r>
    <r>
      <rPr>
        <b/>
        <sz val="10"/>
        <rFont val="Arial"/>
        <family val="2"/>
      </rPr>
      <t>Evidencias:</t>
    </r>
    <r>
      <rPr>
        <sz val="10"/>
        <rFont val="Arial"/>
        <family val="2"/>
      </rPr>
      <t xml:space="preserve"> Informe Estado de Desarrollo de capacitación de Inducción.</t>
    </r>
  </si>
  <si>
    <t xml:space="preserve">La Oficina de Control Disciplinario Interno elaboró el documento denominado procedimiento del proceso disciplinario de la Empresa de Renovación y Desarrollo Urbano de Bogotá, en donde se establecen los lineamiento internos de la Oficina de Disciplinarios, identificado como PD-108_Proced_proceso_disciplinario_V1, y los formatos FT-255 Acta de Reparto versión 1 y FT- 256 Auto proceso disciplinario en versión 1.
Por lo anterior, mediante correo electrónico de fecha 26 de marzo de 2024, la Oficina Asesora de Planeación informó que ya se encuentran disponibles en la Intranet los documentos. Se anexa la evidencia del procedimiento, los formatos suscritos por las partes y correo electrónico enviado por la Oficina Asesora de Planeación.   </t>
  </si>
  <si>
    <t xml:space="preserve">Mediante correo electrónico de fecha 27 de marzo de 2024, la Oficina de Control Disciplinario Interno socializó a todas las partes interesadas y en especial a los líderes operativos, el procedimiento disciplinario y los formatos, los cuales se pueden encontrar en la Intranet de la Empresa. Se anexa correo electrónico remitido a todos quienes trabajan la Empresa.  </t>
  </si>
  <si>
    <t xml:space="preserve">La Oficina de Control Disciplinario Interno realizó reunión de fecha 14 de noviembre de 2023, en la cual participaron: la jefe de la oficina, la profesional de dicha oficina y una profesional de talento humano; allí se programaron las actividades para poder dar cumplimiento al plan de mejoramiento sobre las capacitaciones de temas disciplinarios.
Se diseñó la ficha técnica de las capacitaciones, donde se establecieron los ejes temáticos a tratar, la justificación de las capacitaciones; se proyectó el objetivo general, los objetivos específicos y se estableció el público para dichas capacitaciones.
Adicionalmente se programaron las capacitaciones con fecha y hora para la vigencia 2024.
Todo lo anterior, fue concertado con Talento Humano de la Subgerencia de Gestión Corporativa y las capacitaciones se encuentran incluidas en el Plan Estratégico de talento humano de la vigencia 2024 y en el PIC de Talento Humano, adoptado mediante la Resolución 045 de fecha 31 de enero de 2024.     </t>
  </si>
  <si>
    <t>Se realizó la primera capacitación el día 12 de marzo de 2024, hora 9:00 a.m. y allí se socializó, a todos los participantes, la estrategia de las capacitaciones; ésta socialización incluye a los líderes operativos de la Empresa. Al inicio y al final de la capacitación se realizó una evaluación, con el fin de determinar el conocimiento adquirido, comparando las evaluaciones efectuadas.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</si>
</sst>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9"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i/>
      <sz val="10"/>
      <name val="Arial"/>
      <family val="2"/>
    </font>
    <font>
      <b/>
      <sz val="8"/>
      <color rgb="FF000000"/>
      <name val="Arial"/>
      <family val="2"/>
    </font>
    <font>
      <sz val="9"/>
      <color rgb="FF000000"/>
      <name val="Arial"/>
      <family val="2"/>
    </font>
    <font>
      <b/>
      <sz val="9"/>
      <color rgb="FF00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rgb="FFC6D9F0"/>
        <bgColor indexed="64"/>
      </patternFill>
    </fill>
    <fill>
      <patternFill patternType="solid">
        <fgColor rgb="FFFFFFFF"/>
        <bgColor indexed="64"/>
      </patternFill>
    </fill>
    <fill>
      <patternFill patternType="solid">
        <fgColor rgb="FFFF0000"/>
        <bgColor indexed="64"/>
      </patternFill>
    </fill>
    <fill>
      <patternFill patternType="solid">
        <fgColor rgb="FFE26B0A"/>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07">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9"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5" xfId="0" applyFont="1" applyFill="1" applyBorder="1" applyAlignment="1">
      <alignment horizontal="center" vertical="center" wrapText="1"/>
    </xf>
    <xf numFmtId="0" fontId="16" fillId="10" borderId="15" xfId="0" applyFont="1" applyFill="1" applyBorder="1" applyAlignment="1">
      <alignment horizontal="center" vertical="center"/>
    </xf>
    <xf numFmtId="0" fontId="17" fillId="0" borderId="16" xfId="0" applyFont="1" applyBorder="1" applyAlignment="1">
      <alignment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xf>
    <xf numFmtId="0" fontId="17" fillId="0" borderId="22" xfId="0" applyFont="1" applyBorder="1" applyAlignment="1">
      <alignment horizontal="center" vertical="center" wrapText="1"/>
    </xf>
    <xf numFmtId="0" fontId="17" fillId="0" borderId="19" xfId="0" applyFont="1" applyBorder="1" applyAlignment="1">
      <alignment horizontal="center" vertical="center"/>
    </xf>
    <xf numFmtId="0" fontId="17" fillId="0" borderId="15" xfId="0" applyFont="1" applyBorder="1" applyAlignment="1">
      <alignment horizontal="center" vertical="center" wrapText="1"/>
    </xf>
    <xf numFmtId="0" fontId="17" fillId="0" borderId="23" xfId="0" applyFont="1" applyBorder="1" applyAlignment="1">
      <alignment vertical="center" wrapText="1"/>
    </xf>
    <xf numFmtId="0" fontId="17" fillId="0" borderId="24" xfId="0" applyFont="1" applyBorder="1" applyAlignment="1">
      <alignment horizontal="center" vertical="center" wrapText="1"/>
    </xf>
    <xf numFmtId="0" fontId="17" fillId="0" borderId="25" xfId="0" applyFont="1" applyBorder="1" applyAlignment="1">
      <alignment vertical="center" wrapText="1"/>
    </xf>
    <xf numFmtId="0" fontId="17" fillId="11" borderId="25" xfId="0" applyFont="1" applyFill="1" applyBorder="1" applyAlignment="1">
      <alignment vertical="center" wrapText="1"/>
    </xf>
    <xf numFmtId="0" fontId="18" fillId="10" borderId="25" xfId="0" applyFont="1" applyFill="1" applyBorder="1" applyAlignment="1">
      <alignment horizontal="center" vertical="center" wrapText="1"/>
    </xf>
    <xf numFmtId="0" fontId="18" fillId="10" borderId="22" xfId="0" applyFont="1" applyFill="1" applyBorder="1" applyAlignment="1">
      <alignment horizontal="center" vertical="center"/>
    </xf>
    <xf numFmtId="0" fontId="18" fillId="9" borderId="22" xfId="0" applyFont="1" applyFill="1" applyBorder="1" applyAlignment="1">
      <alignment horizontal="center" vertical="center"/>
    </xf>
    <xf numFmtId="0" fontId="18" fillId="12" borderId="26" xfId="0" applyFont="1" applyFill="1" applyBorder="1" applyAlignment="1">
      <alignment horizontal="center" vertical="center"/>
    </xf>
    <xf numFmtId="0" fontId="18" fillId="13" borderId="26" xfId="0" applyFont="1" applyFill="1" applyBorder="1" applyAlignment="1">
      <alignment horizontal="center" vertical="center"/>
    </xf>
    <xf numFmtId="0" fontId="18" fillId="14" borderId="22" xfId="0" applyFont="1" applyFill="1" applyBorder="1" applyAlignment="1">
      <alignment horizontal="center" vertical="center"/>
    </xf>
    <xf numFmtId="0" fontId="2" fillId="14" borderId="1" xfId="0" applyFont="1" applyFill="1" applyBorder="1" applyAlignment="1">
      <alignment horizontal="center" vertical="center" wrapText="1"/>
    </xf>
    <xf numFmtId="10" fontId="18" fillId="12" borderId="26" xfId="4" applyNumberFormat="1" applyFont="1" applyFill="1" applyBorder="1" applyAlignment="1">
      <alignment horizontal="center" vertical="center"/>
    </xf>
    <xf numFmtId="10" fontId="18" fillId="13" borderId="26" xfId="4" applyNumberFormat="1" applyFont="1" applyFill="1" applyBorder="1" applyAlignment="1">
      <alignment horizontal="center" vertical="center"/>
    </xf>
    <xf numFmtId="10" fontId="18" fillId="14" borderId="22" xfId="4" applyNumberFormat="1" applyFont="1" applyFill="1" applyBorder="1" applyAlignment="1">
      <alignment horizontal="center" vertical="center"/>
    </xf>
    <xf numFmtId="10" fontId="18" fillId="9" borderId="18" xfId="4" applyNumberFormat="1" applyFont="1" applyFill="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justify" vertical="center" wrapText="1"/>
    </xf>
    <xf numFmtId="0" fontId="14" fillId="0" borderId="0" xfId="0" applyFont="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8" borderId="1" xfId="0" applyFont="1" applyFill="1" applyBorder="1" applyAlignment="1">
      <alignment horizontal="center" vertical="center" textRotation="90"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7" borderId="1" xfId="0" applyFont="1" applyFill="1" applyBorder="1" applyAlignment="1">
      <alignment horizontal="center" vertical="center" textRotation="90"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5" borderId="1" xfId="0" applyFont="1" applyFill="1" applyBorder="1" applyAlignment="1">
      <alignment horizontal="center" vertical="center" textRotation="90" wrapText="1"/>
    </xf>
    <xf numFmtId="0" fontId="16" fillId="10" borderId="9"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1313254</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3"/>
  <sheetViews>
    <sheetView tabSelected="1" topLeftCell="R13" zoomScale="90" zoomScaleNormal="90" workbookViewId="0">
      <selection activeCell="Y20" sqref="Y20:AA20"/>
    </sheetView>
  </sheetViews>
  <sheetFormatPr baseColWidth="10" defaultColWidth="4" defaultRowHeight="12.75" x14ac:dyDescent="0.25"/>
  <cols>
    <col min="1" max="1" width="5.42578125" style="15" hidden="1" customWidth="1"/>
    <col min="2" max="2" width="10.42578125" style="15" customWidth="1"/>
    <col min="3" max="4" width="4.7109375" style="15" hidden="1" customWidth="1"/>
    <col min="5" max="5" width="6.5703125" style="15" hidden="1"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hidden="1" customWidth="1"/>
    <col min="29" max="29" width="5.140625" style="15" hidden="1" customWidth="1"/>
    <col min="30" max="30" width="6.42578125" style="15" hidden="1" customWidth="1"/>
    <col min="31" max="31" width="5.7109375" style="15" hidden="1" customWidth="1"/>
    <col min="32" max="32" width="11.85546875" style="15" hidden="1" customWidth="1"/>
    <col min="33" max="35" width="36" style="15" hidden="1" customWidth="1"/>
    <col min="36" max="36" width="11" style="15" hidden="1" customWidth="1"/>
    <col min="37" max="37" width="5.140625" style="15" hidden="1" customWidth="1"/>
    <col min="38" max="38" width="6.42578125" style="15" hidden="1" customWidth="1"/>
    <col min="39" max="39" width="5.7109375" style="15" hidden="1" customWidth="1"/>
    <col min="40" max="40" width="11.85546875" style="15" hidden="1" customWidth="1"/>
    <col min="41" max="43" width="35.7109375" style="15" hidden="1" customWidth="1"/>
    <col min="44" max="44" width="11" style="15" hidden="1" customWidth="1"/>
    <col min="45" max="45" width="4.85546875" style="15" hidden="1" customWidth="1"/>
    <col min="46" max="46" width="6" style="15" hidden="1" customWidth="1"/>
    <col min="47" max="47" width="5.42578125" style="15" hidden="1" customWidth="1"/>
    <col min="48" max="48" width="11.140625" style="15" hidden="1" customWidth="1"/>
    <col min="49" max="51" width="35.7109375" style="15" hidden="1" customWidth="1"/>
    <col min="52" max="52" width="4" style="15"/>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row>
    <row r="2" spans="1:51" ht="36" customHeight="1" x14ac:dyDescent="0.25">
      <c r="A2" s="58" t="s">
        <v>144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row>
    <row r="3" spans="1:51" ht="36" customHeight="1" x14ac:dyDescent="0.25">
      <c r="A3" s="58" t="s">
        <v>145</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5" spans="1:51" s="11" customFormat="1" x14ac:dyDescent="0.25">
      <c r="A5" s="62" t="s">
        <v>0</v>
      </c>
      <c r="B5" s="62" t="s">
        <v>20</v>
      </c>
      <c r="C5" s="62" t="s">
        <v>4</v>
      </c>
      <c r="D5" s="62"/>
      <c r="E5" s="62"/>
      <c r="F5" s="56" t="s">
        <v>16</v>
      </c>
      <c r="G5" s="56" t="s">
        <v>5</v>
      </c>
      <c r="H5" s="62" t="s">
        <v>21</v>
      </c>
      <c r="I5" s="56" t="s">
        <v>19</v>
      </c>
      <c r="J5" s="56" t="s">
        <v>6</v>
      </c>
      <c r="K5" s="62" t="s">
        <v>9</v>
      </c>
      <c r="L5" s="62"/>
      <c r="M5" s="62"/>
      <c r="N5" s="62" t="s">
        <v>10</v>
      </c>
      <c r="O5" s="62"/>
      <c r="P5" s="62"/>
      <c r="Q5" s="56" t="s">
        <v>7</v>
      </c>
      <c r="R5" s="56" t="s">
        <v>8</v>
      </c>
      <c r="S5" s="56" t="s">
        <v>17</v>
      </c>
      <c r="T5" s="62" t="s">
        <v>11</v>
      </c>
      <c r="U5" s="56" t="s">
        <v>49</v>
      </c>
      <c r="V5" s="56"/>
      <c r="W5" s="56"/>
      <c r="X5" s="56"/>
      <c r="Y5" s="56"/>
      <c r="Z5" s="56"/>
      <c r="AA5" s="56"/>
      <c r="AB5" s="62" t="s">
        <v>11</v>
      </c>
      <c r="AC5" s="56" t="s">
        <v>50</v>
      </c>
      <c r="AD5" s="56"/>
      <c r="AE5" s="56"/>
      <c r="AF5" s="56"/>
      <c r="AG5" s="56"/>
      <c r="AH5" s="56"/>
      <c r="AI5" s="56"/>
      <c r="AJ5" s="62" t="s">
        <v>11</v>
      </c>
      <c r="AK5" s="56" t="s">
        <v>51</v>
      </c>
      <c r="AL5" s="56"/>
      <c r="AM5" s="56"/>
      <c r="AN5" s="56"/>
      <c r="AO5" s="56"/>
      <c r="AP5" s="56"/>
      <c r="AQ5" s="56"/>
      <c r="AR5" s="62" t="s">
        <v>11</v>
      </c>
      <c r="AS5" s="56" t="s">
        <v>52</v>
      </c>
      <c r="AT5" s="56"/>
      <c r="AU5" s="56"/>
      <c r="AV5" s="56"/>
      <c r="AW5" s="56"/>
      <c r="AX5" s="56"/>
      <c r="AY5" s="56"/>
    </row>
    <row r="6" spans="1:51" s="11" customFormat="1" ht="25.5" x14ac:dyDescent="0.25">
      <c r="A6" s="62"/>
      <c r="B6" s="62"/>
      <c r="C6" s="24" t="s">
        <v>1</v>
      </c>
      <c r="D6" s="24" t="s">
        <v>2</v>
      </c>
      <c r="E6" s="24" t="s">
        <v>3</v>
      </c>
      <c r="F6" s="56"/>
      <c r="G6" s="56"/>
      <c r="H6" s="62"/>
      <c r="I6" s="56"/>
      <c r="J6" s="56"/>
      <c r="K6" s="24" t="s">
        <v>1</v>
      </c>
      <c r="L6" s="24" t="s">
        <v>2</v>
      </c>
      <c r="M6" s="24" t="s">
        <v>3</v>
      </c>
      <c r="N6" s="24" t="s">
        <v>1</v>
      </c>
      <c r="O6" s="24" t="s">
        <v>2</v>
      </c>
      <c r="P6" s="24" t="s">
        <v>3</v>
      </c>
      <c r="Q6" s="56"/>
      <c r="R6" s="56"/>
      <c r="S6" s="56"/>
      <c r="T6" s="62"/>
      <c r="U6" s="24" t="s">
        <v>1</v>
      </c>
      <c r="V6" s="24" t="s">
        <v>2</v>
      </c>
      <c r="W6" s="24" t="s">
        <v>3</v>
      </c>
      <c r="X6" s="8" t="s">
        <v>40</v>
      </c>
      <c r="Y6" s="56" t="s">
        <v>12</v>
      </c>
      <c r="Z6" s="56"/>
      <c r="AA6" s="56"/>
      <c r="AB6" s="62"/>
      <c r="AC6" s="24" t="s">
        <v>1</v>
      </c>
      <c r="AD6" s="24" t="s">
        <v>2</v>
      </c>
      <c r="AE6" s="24" t="s">
        <v>3</v>
      </c>
      <c r="AF6" s="8" t="s">
        <v>40</v>
      </c>
      <c r="AG6" s="56" t="s">
        <v>12</v>
      </c>
      <c r="AH6" s="56"/>
      <c r="AI6" s="56"/>
      <c r="AJ6" s="62"/>
      <c r="AK6" s="24" t="s">
        <v>1</v>
      </c>
      <c r="AL6" s="24" t="s">
        <v>2</v>
      </c>
      <c r="AM6" s="24" t="s">
        <v>3</v>
      </c>
      <c r="AN6" s="8" t="s">
        <v>40</v>
      </c>
      <c r="AO6" s="56" t="s">
        <v>12</v>
      </c>
      <c r="AP6" s="56"/>
      <c r="AQ6" s="56"/>
      <c r="AR6" s="62"/>
      <c r="AS6" s="24" t="s">
        <v>1</v>
      </c>
      <c r="AT6" s="24" t="s">
        <v>2</v>
      </c>
      <c r="AU6" s="24" t="s">
        <v>3</v>
      </c>
      <c r="AV6" s="8" t="s">
        <v>40</v>
      </c>
      <c r="AW6" s="56" t="s">
        <v>12</v>
      </c>
      <c r="AX6" s="56"/>
      <c r="AY6" s="56"/>
    </row>
    <row r="7" spans="1:51" s="10" customFormat="1" ht="176.25" customHeight="1" x14ac:dyDescent="0.25">
      <c r="A7" s="59" t="e">
        <f>1+#REF!</f>
        <v>#REF!</v>
      </c>
      <c r="B7" s="59" t="s">
        <v>123</v>
      </c>
      <c r="C7" s="59">
        <v>8</v>
      </c>
      <c r="D7" s="59">
        <v>8</v>
      </c>
      <c r="E7" s="59">
        <v>2023</v>
      </c>
      <c r="F7" s="60" t="s">
        <v>39</v>
      </c>
      <c r="G7" s="61" t="s">
        <v>36</v>
      </c>
      <c r="H7" s="104" t="s">
        <v>124</v>
      </c>
      <c r="I7" s="59" t="s">
        <v>125</v>
      </c>
      <c r="J7" s="19" t="s">
        <v>126</v>
      </c>
      <c r="K7" s="19">
        <v>8</v>
      </c>
      <c r="L7" s="19">
        <v>8</v>
      </c>
      <c r="M7" s="19">
        <v>2023</v>
      </c>
      <c r="N7" s="12">
        <v>31</v>
      </c>
      <c r="O7" s="13">
        <v>3</v>
      </c>
      <c r="P7" s="13">
        <v>2024</v>
      </c>
      <c r="Q7" s="19" t="s">
        <v>154</v>
      </c>
      <c r="R7" s="18" t="s">
        <v>128</v>
      </c>
      <c r="S7" s="18" t="s">
        <v>128</v>
      </c>
      <c r="T7" s="51" t="s">
        <v>192</v>
      </c>
      <c r="U7" s="19">
        <v>11</v>
      </c>
      <c r="V7" s="19">
        <v>4</v>
      </c>
      <c r="W7" s="19">
        <v>2024</v>
      </c>
      <c r="X7" s="18">
        <v>1</v>
      </c>
      <c r="Y7" s="63" t="s">
        <v>223</v>
      </c>
      <c r="Z7" s="63"/>
      <c r="AA7" s="63"/>
      <c r="AB7" s="19"/>
      <c r="AC7" s="19"/>
      <c r="AD7" s="19"/>
      <c r="AE7" s="19"/>
      <c r="AF7" s="19"/>
      <c r="AG7" s="63"/>
      <c r="AH7" s="63"/>
      <c r="AI7" s="63"/>
      <c r="AJ7" s="19"/>
      <c r="AK7" s="19"/>
      <c r="AL7" s="19"/>
      <c r="AM7" s="19"/>
      <c r="AN7" s="18"/>
      <c r="AO7" s="57"/>
      <c r="AP7" s="57"/>
      <c r="AQ7" s="57"/>
      <c r="AR7" s="19"/>
      <c r="AS7" s="19"/>
      <c r="AT7" s="19"/>
      <c r="AU7" s="19"/>
      <c r="AV7" s="7"/>
      <c r="AW7" s="57"/>
      <c r="AX7" s="57"/>
      <c r="AY7" s="57"/>
    </row>
    <row r="8" spans="1:51" s="10" customFormat="1" ht="210.75" customHeight="1" x14ac:dyDescent="0.25">
      <c r="A8" s="59"/>
      <c r="B8" s="59"/>
      <c r="C8" s="59"/>
      <c r="D8" s="59"/>
      <c r="E8" s="59"/>
      <c r="F8" s="60"/>
      <c r="G8" s="61"/>
      <c r="H8" s="104"/>
      <c r="I8" s="59"/>
      <c r="J8" s="19" t="s">
        <v>127</v>
      </c>
      <c r="K8" s="19">
        <v>8</v>
      </c>
      <c r="L8" s="19">
        <v>8</v>
      </c>
      <c r="M8" s="19">
        <v>2023</v>
      </c>
      <c r="N8" s="12">
        <v>15</v>
      </c>
      <c r="O8" s="13">
        <v>4</v>
      </c>
      <c r="P8" s="13">
        <v>2024</v>
      </c>
      <c r="Q8" s="19" t="s">
        <v>154</v>
      </c>
      <c r="R8" s="18" t="s">
        <v>129</v>
      </c>
      <c r="S8" s="18" t="s">
        <v>129</v>
      </c>
      <c r="T8" s="27" t="s">
        <v>74</v>
      </c>
      <c r="U8" s="19">
        <v>11</v>
      </c>
      <c r="V8" s="19">
        <v>4</v>
      </c>
      <c r="W8" s="19">
        <v>2024</v>
      </c>
      <c r="X8" s="19" t="s">
        <v>193</v>
      </c>
      <c r="Y8" s="57" t="s">
        <v>201</v>
      </c>
      <c r="Z8" s="57"/>
      <c r="AA8" s="57"/>
      <c r="AB8" s="19"/>
      <c r="AC8" s="19"/>
      <c r="AD8" s="19"/>
      <c r="AE8" s="19"/>
      <c r="AF8" s="19"/>
      <c r="AG8" s="63"/>
      <c r="AH8" s="63"/>
      <c r="AI8" s="63"/>
      <c r="AJ8" s="19"/>
      <c r="AK8" s="19"/>
      <c r="AL8" s="19"/>
      <c r="AM8" s="19"/>
      <c r="AN8" s="18"/>
      <c r="AO8" s="57"/>
      <c r="AP8" s="57"/>
      <c r="AQ8" s="57"/>
      <c r="AR8" s="19"/>
      <c r="AS8" s="19"/>
      <c r="AT8" s="19"/>
      <c r="AU8" s="19"/>
      <c r="AV8" s="7"/>
      <c r="AW8" s="57"/>
      <c r="AX8" s="57"/>
      <c r="AY8" s="57"/>
    </row>
    <row r="9" spans="1:51" s="10" customFormat="1" ht="209.25" customHeight="1" x14ac:dyDescent="0.25">
      <c r="A9" s="59" t="e">
        <f>1+A7</f>
        <v>#REF!</v>
      </c>
      <c r="B9" s="59" t="s">
        <v>131</v>
      </c>
      <c r="C9" s="59">
        <v>8</v>
      </c>
      <c r="D9" s="59">
        <v>8</v>
      </c>
      <c r="E9" s="59">
        <v>2023</v>
      </c>
      <c r="F9" s="60" t="s">
        <v>39</v>
      </c>
      <c r="G9" s="61" t="s">
        <v>61</v>
      </c>
      <c r="H9" s="59" t="s">
        <v>132</v>
      </c>
      <c r="I9" s="59" t="s">
        <v>125</v>
      </c>
      <c r="J9" s="19" t="s">
        <v>133</v>
      </c>
      <c r="K9" s="19">
        <v>8</v>
      </c>
      <c r="L9" s="19">
        <v>8</v>
      </c>
      <c r="M9" s="19">
        <v>2023</v>
      </c>
      <c r="N9" s="12">
        <v>15</v>
      </c>
      <c r="O9" s="13">
        <v>5</v>
      </c>
      <c r="P9" s="13">
        <v>2024</v>
      </c>
      <c r="Q9" s="19" t="s">
        <v>149</v>
      </c>
      <c r="R9" s="18" t="s">
        <v>105</v>
      </c>
      <c r="S9" s="18" t="s">
        <v>105</v>
      </c>
      <c r="T9" s="19" t="s">
        <v>187</v>
      </c>
      <c r="U9" s="19">
        <v>10</v>
      </c>
      <c r="V9" s="19">
        <v>4</v>
      </c>
      <c r="W9" s="19">
        <v>2024</v>
      </c>
      <c r="X9" s="18">
        <v>0.75</v>
      </c>
      <c r="Y9" s="63" t="s">
        <v>188</v>
      </c>
      <c r="Z9" s="63"/>
      <c r="AA9" s="63"/>
      <c r="AB9" s="19"/>
      <c r="AC9" s="19"/>
      <c r="AD9" s="19"/>
      <c r="AE9" s="19"/>
      <c r="AF9" s="19"/>
      <c r="AG9" s="63"/>
      <c r="AH9" s="63"/>
      <c r="AI9" s="63"/>
      <c r="AJ9" s="19"/>
      <c r="AK9" s="19"/>
      <c r="AL9" s="19"/>
      <c r="AM9" s="19"/>
      <c r="AN9" s="18"/>
      <c r="AO9" s="57"/>
      <c r="AP9" s="57"/>
      <c r="AQ9" s="57"/>
      <c r="AR9" s="19"/>
      <c r="AS9" s="19"/>
      <c r="AT9" s="19"/>
      <c r="AU9" s="19"/>
      <c r="AV9" s="7"/>
      <c r="AW9" s="57"/>
      <c r="AX9" s="57"/>
      <c r="AY9" s="57"/>
    </row>
    <row r="10" spans="1:51" s="10" customFormat="1" ht="177.75" customHeight="1" x14ac:dyDescent="0.25">
      <c r="A10" s="59"/>
      <c r="B10" s="59"/>
      <c r="C10" s="59"/>
      <c r="D10" s="59"/>
      <c r="E10" s="59"/>
      <c r="F10" s="60"/>
      <c r="G10" s="61"/>
      <c r="H10" s="59"/>
      <c r="I10" s="59"/>
      <c r="J10" s="19" t="s">
        <v>134</v>
      </c>
      <c r="K10" s="19">
        <v>8</v>
      </c>
      <c r="L10" s="19">
        <v>8</v>
      </c>
      <c r="M10" s="19">
        <v>2023</v>
      </c>
      <c r="N10" s="12">
        <v>15</v>
      </c>
      <c r="O10" s="13">
        <v>5</v>
      </c>
      <c r="P10" s="13">
        <v>2024</v>
      </c>
      <c r="Q10" s="19" t="s">
        <v>149</v>
      </c>
      <c r="R10" s="18" t="s">
        <v>102</v>
      </c>
      <c r="S10" s="18" t="s">
        <v>102</v>
      </c>
      <c r="T10" s="19" t="s">
        <v>187</v>
      </c>
      <c r="U10" s="19">
        <v>10</v>
      </c>
      <c r="V10" s="19">
        <v>4</v>
      </c>
      <c r="W10" s="19">
        <v>2024</v>
      </c>
      <c r="X10" s="18">
        <v>0.75</v>
      </c>
      <c r="Y10" s="63" t="s">
        <v>194</v>
      </c>
      <c r="Z10" s="63"/>
      <c r="AA10" s="63"/>
      <c r="AB10" s="19"/>
      <c r="AC10" s="19"/>
      <c r="AD10" s="19"/>
      <c r="AE10" s="19"/>
      <c r="AF10" s="19"/>
      <c r="AG10" s="63"/>
      <c r="AH10" s="63"/>
      <c r="AI10" s="63"/>
      <c r="AJ10" s="19"/>
      <c r="AK10" s="19"/>
      <c r="AL10" s="19"/>
      <c r="AM10" s="19"/>
      <c r="AN10" s="18"/>
      <c r="AO10" s="57"/>
      <c r="AP10" s="57"/>
      <c r="AQ10" s="57"/>
      <c r="AR10" s="19"/>
      <c r="AS10" s="19"/>
      <c r="AT10" s="19"/>
      <c r="AU10" s="19"/>
      <c r="AV10" s="7"/>
      <c r="AW10" s="57"/>
      <c r="AX10" s="57"/>
      <c r="AY10" s="57"/>
    </row>
    <row r="11" spans="1:51" s="10" customFormat="1" ht="73.5" customHeight="1" x14ac:dyDescent="0.25">
      <c r="A11" s="59"/>
      <c r="B11" s="59"/>
      <c r="C11" s="59"/>
      <c r="D11" s="59"/>
      <c r="E11" s="59"/>
      <c r="F11" s="60"/>
      <c r="G11" s="61"/>
      <c r="H11" s="59"/>
      <c r="I11" s="59"/>
      <c r="J11" s="19" t="s">
        <v>135</v>
      </c>
      <c r="K11" s="19">
        <v>8</v>
      </c>
      <c r="L11" s="19">
        <v>8</v>
      </c>
      <c r="M11" s="19">
        <v>2023</v>
      </c>
      <c r="N11" s="12">
        <v>15</v>
      </c>
      <c r="O11" s="13">
        <v>5</v>
      </c>
      <c r="P11" s="13">
        <v>2024</v>
      </c>
      <c r="Q11" s="19" t="s">
        <v>149</v>
      </c>
      <c r="R11" s="18" t="s">
        <v>141</v>
      </c>
      <c r="S11" s="18" t="s">
        <v>141</v>
      </c>
      <c r="T11" s="19" t="s">
        <v>187</v>
      </c>
      <c r="U11" s="19">
        <v>10</v>
      </c>
      <c r="V11" s="19">
        <v>4</v>
      </c>
      <c r="W11" s="19">
        <v>2024</v>
      </c>
      <c r="X11" s="18">
        <v>0.5</v>
      </c>
      <c r="Y11" s="63" t="s">
        <v>202</v>
      </c>
      <c r="Z11" s="63"/>
      <c r="AA11" s="63"/>
      <c r="AB11" s="19"/>
      <c r="AC11" s="19"/>
      <c r="AD11" s="19"/>
      <c r="AE11" s="19"/>
      <c r="AF11" s="19"/>
      <c r="AG11" s="63"/>
      <c r="AH11" s="63"/>
      <c r="AI11" s="63"/>
      <c r="AJ11" s="19"/>
      <c r="AK11" s="19"/>
      <c r="AL11" s="19"/>
      <c r="AM11" s="19"/>
      <c r="AN11" s="18"/>
      <c r="AO11" s="57"/>
      <c r="AP11" s="57"/>
      <c r="AQ11" s="57"/>
      <c r="AR11" s="19"/>
      <c r="AS11" s="19"/>
      <c r="AT11" s="19"/>
      <c r="AU11" s="19"/>
      <c r="AV11" s="7"/>
      <c r="AW11" s="57"/>
      <c r="AX11" s="57"/>
      <c r="AY11" s="57"/>
    </row>
    <row r="12" spans="1:51" s="10" customFormat="1" ht="73.5" customHeight="1" x14ac:dyDescent="0.25">
      <c r="A12" s="59"/>
      <c r="B12" s="59"/>
      <c r="C12" s="59"/>
      <c r="D12" s="59"/>
      <c r="E12" s="59"/>
      <c r="F12" s="60"/>
      <c r="G12" s="61"/>
      <c r="H12" s="59"/>
      <c r="I12" s="59"/>
      <c r="J12" s="19" t="s">
        <v>136</v>
      </c>
      <c r="K12" s="19">
        <v>8</v>
      </c>
      <c r="L12" s="19">
        <v>8</v>
      </c>
      <c r="M12" s="19">
        <v>2023</v>
      </c>
      <c r="N12" s="12">
        <v>15</v>
      </c>
      <c r="O12" s="13">
        <v>5</v>
      </c>
      <c r="P12" s="13">
        <v>2024</v>
      </c>
      <c r="Q12" s="19" t="s">
        <v>149</v>
      </c>
      <c r="R12" s="18" t="s">
        <v>137</v>
      </c>
      <c r="S12" s="18" t="s">
        <v>137</v>
      </c>
      <c r="T12" s="19" t="s">
        <v>187</v>
      </c>
      <c r="U12" s="19">
        <v>10</v>
      </c>
      <c r="V12" s="19">
        <v>4</v>
      </c>
      <c r="W12" s="19">
        <v>2024</v>
      </c>
      <c r="X12" s="18">
        <v>0</v>
      </c>
      <c r="Y12" s="63" t="s">
        <v>189</v>
      </c>
      <c r="Z12" s="63"/>
      <c r="AA12" s="63"/>
      <c r="AB12" s="19"/>
      <c r="AC12" s="19"/>
      <c r="AD12" s="19"/>
      <c r="AE12" s="19"/>
      <c r="AF12" s="19"/>
      <c r="AG12" s="63"/>
      <c r="AH12" s="63"/>
      <c r="AI12" s="63"/>
      <c r="AJ12" s="19"/>
      <c r="AK12" s="19"/>
      <c r="AL12" s="19"/>
      <c r="AM12" s="19"/>
      <c r="AN12" s="18"/>
      <c r="AO12" s="57"/>
      <c r="AP12" s="57"/>
      <c r="AQ12" s="57"/>
      <c r="AR12" s="19"/>
      <c r="AS12" s="19"/>
      <c r="AT12" s="19"/>
      <c r="AU12" s="19"/>
      <c r="AV12" s="7"/>
      <c r="AW12" s="57"/>
      <c r="AX12" s="57"/>
      <c r="AY12" s="57"/>
    </row>
    <row r="13" spans="1:51" s="10" customFormat="1" ht="61.5" customHeight="1" x14ac:dyDescent="0.25">
      <c r="A13" s="59"/>
      <c r="B13" s="59"/>
      <c r="C13" s="59"/>
      <c r="D13" s="59"/>
      <c r="E13" s="59"/>
      <c r="F13" s="60"/>
      <c r="G13" s="61"/>
      <c r="H13" s="59"/>
      <c r="I13" s="59"/>
      <c r="J13" s="19" t="s">
        <v>138</v>
      </c>
      <c r="K13" s="19">
        <v>8</v>
      </c>
      <c r="L13" s="19">
        <v>8</v>
      </c>
      <c r="M13" s="19">
        <v>2023</v>
      </c>
      <c r="N13" s="12">
        <v>15</v>
      </c>
      <c r="O13" s="13">
        <v>5</v>
      </c>
      <c r="P13" s="13">
        <v>2024</v>
      </c>
      <c r="Q13" s="19" t="s">
        <v>140</v>
      </c>
      <c r="R13" s="18" t="s">
        <v>139</v>
      </c>
      <c r="S13" s="18" t="s">
        <v>139</v>
      </c>
      <c r="T13" s="19" t="s">
        <v>187</v>
      </c>
      <c r="U13" s="19">
        <v>10</v>
      </c>
      <c r="V13" s="19">
        <v>4</v>
      </c>
      <c r="W13" s="19">
        <v>2024</v>
      </c>
      <c r="X13" s="18" t="s">
        <v>193</v>
      </c>
      <c r="Y13" s="63" t="s">
        <v>200</v>
      </c>
      <c r="Z13" s="63"/>
      <c r="AA13" s="63"/>
      <c r="AB13" s="19"/>
      <c r="AC13" s="19"/>
      <c r="AD13" s="19"/>
      <c r="AE13" s="19"/>
      <c r="AF13" s="19"/>
      <c r="AG13" s="63"/>
      <c r="AH13" s="63"/>
      <c r="AI13" s="63"/>
      <c r="AJ13" s="19"/>
      <c r="AK13" s="19"/>
      <c r="AL13" s="19"/>
      <c r="AM13" s="19"/>
      <c r="AN13" s="18"/>
      <c r="AO13" s="57"/>
      <c r="AP13" s="57"/>
      <c r="AQ13" s="57"/>
      <c r="AR13" s="19"/>
      <c r="AS13" s="19"/>
      <c r="AT13" s="19"/>
      <c r="AU13" s="19"/>
      <c r="AV13" s="7"/>
      <c r="AW13" s="57"/>
      <c r="AX13" s="57"/>
      <c r="AY13" s="57"/>
    </row>
    <row r="14" spans="1:51" s="10" customFormat="1" ht="164.25" customHeight="1" x14ac:dyDescent="0.25">
      <c r="A14" s="19" t="e">
        <f>1+#REF!</f>
        <v>#REF!</v>
      </c>
      <c r="B14" s="19" t="s">
        <v>43</v>
      </c>
      <c r="C14" s="19">
        <v>3</v>
      </c>
      <c r="D14" s="19">
        <v>9</v>
      </c>
      <c r="E14" s="19">
        <v>2021</v>
      </c>
      <c r="F14" s="23" t="s">
        <v>146</v>
      </c>
      <c r="G14" s="20" t="s">
        <v>36</v>
      </c>
      <c r="H14" s="105" t="s">
        <v>44</v>
      </c>
      <c r="I14" s="19" t="s">
        <v>42</v>
      </c>
      <c r="J14" s="19" t="s">
        <v>45</v>
      </c>
      <c r="K14" s="19">
        <v>3</v>
      </c>
      <c r="L14" s="19">
        <v>9</v>
      </c>
      <c r="M14" s="19">
        <v>2021</v>
      </c>
      <c r="N14" s="12">
        <v>30</v>
      </c>
      <c r="O14" s="13">
        <v>6</v>
      </c>
      <c r="P14" s="13">
        <v>2023</v>
      </c>
      <c r="Q14" s="19" t="s">
        <v>46</v>
      </c>
      <c r="R14" s="18" t="s">
        <v>47</v>
      </c>
      <c r="S14" s="19" t="s">
        <v>48</v>
      </c>
      <c r="T14" s="27" t="s">
        <v>73</v>
      </c>
      <c r="U14" s="19">
        <v>11</v>
      </c>
      <c r="V14" s="19">
        <v>4</v>
      </c>
      <c r="W14" s="19">
        <v>2024</v>
      </c>
      <c r="X14" s="18">
        <v>0.8</v>
      </c>
      <c r="Y14" s="57" t="s">
        <v>221</v>
      </c>
      <c r="Z14" s="57"/>
      <c r="AA14" s="57"/>
      <c r="AB14" s="19"/>
      <c r="AC14" s="19"/>
      <c r="AD14" s="19"/>
      <c r="AE14" s="19"/>
      <c r="AF14" s="19"/>
      <c r="AG14" s="63"/>
      <c r="AH14" s="63"/>
      <c r="AI14" s="63"/>
      <c r="AJ14" s="19"/>
      <c r="AK14" s="19"/>
      <c r="AL14" s="19"/>
      <c r="AM14" s="19"/>
      <c r="AN14" s="18"/>
      <c r="AO14" s="57"/>
      <c r="AP14" s="57"/>
      <c r="AQ14" s="57"/>
      <c r="AR14" s="19"/>
      <c r="AS14" s="19"/>
      <c r="AT14" s="19"/>
      <c r="AU14" s="19"/>
      <c r="AV14" s="7"/>
      <c r="AW14" s="57"/>
      <c r="AX14" s="57"/>
      <c r="AY14" s="57"/>
    </row>
    <row r="15" spans="1:51" s="10" customFormat="1" ht="195" customHeight="1" x14ac:dyDescent="0.25">
      <c r="A15" s="19" t="e">
        <f>1+#REF!</f>
        <v>#REF!</v>
      </c>
      <c r="B15" s="19" t="s">
        <v>79</v>
      </c>
      <c r="C15" s="19">
        <v>10</v>
      </c>
      <c r="D15" s="19">
        <v>7</v>
      </c>
      <c r="E15" s="19">
        <v>2023</v>
      </c>
      <c r="F15" s="23" t="s">
        <v>146</v>
      </c>
      <c r="G15" s="20" t="s">
        <v>92</v>
      </c>
      <c r="H15" s="19" t="s">
        <v>109</v>
      </c>
      <c r="I15" s="19" t="s">
        <v>110</v>
      </c>
      <c r="J15" s="19" t="s">
        <v>80</v>
      </c>
      <c r="K15" s="19">
        <v>10</v>
      </c>
      <c r="L15" s="19">
        <v>7</v>
      </c>
      <c r="M15" s="19">
        <v>2023</v>
      </c>
      <c r="N15" s="12">
        <v>15</v>
      </c>
      <c r="O15" s="13">
        <v>5</v>
      </c>
      <c r="P15" s="13">
        <v>2024</v>
      </c>
      <c r="Q15" s="19" t="s">
        <v>149</v>
      </c>
      <c r="R15" s="18" t="s">
        <v>102</v>
      </c>
      <c r="S15" s="18" t="s">
        <v>102</v>
      </c>
      <c r="T15" s="19" t="s">
        <v>187</v>
      </c>
      <c r="U15" s="19">
        <v>10</v>
      </c>
      <c r="V15" s="19">
        <v>4</v>
      </c>
      <c r="W15" s="19">
        <v>2024</v>
      </c>
      <c r="X15" s="18">
        <v>0.75</v>
      </c>
      <c r="Y15" s="63" t="s">
        <v>195</v>
      </c>
      <c r="Z15" s="63"/>
      <c r="AA15" s="63"/>
      <c r="AB15" s="19"/>
      <c r="AC15" s="19"/>
      <c r="AD15" s="19"/>
      <c r="AE15" s="19"/>
      <c r="AF15" s="19"/>
      <c r="AG15" s="63"/>
      <c r="AH15" s="63"/>
      <c r="AI15" s="63"/>
      <c r="AJ15" s="19"/>
      <c r="AK15" s="19"/>
      <c r="AL15" s="19"/>
      <c r="AM15" s="19"/>
      <c r="AN15" s="18"/>
      <c r="AO15" s="57"/>
      <c r="AP15" s="57"/>
      <c r="AQ15" s="57"/>
      <c r="AR15" s="19"/>
      <c r="AS15" s="19"/>
      <c r="AT15" s="19"/>
      <c r="AU15" s="19"/>
      <c r="AV15" s="7"/>
      <c r="AW15" s="57"/>
      <c r="AX15" s="57"/>
      <c r="AY15" s="57"/>
    </row>
    <row r="16" spans="1:51" s="10" customFormat="1" ht="225" customHeight="1" x14ac:dyDescent="0.25">
      <c r="A16" s="19" t="e">
        <f>1+A15</f>
        <v>#REF!</v>
      </c>
      <c r="B16" s="19" t="s">
        <v>101</v>
      </c>
      <c r="C16" s="19">
        <v>17</v>
      </c>
      <c r="D16" s="19">
        <v>5</v>
      </c>
      <c r="E16" s="19">
        <v>2022</v>
      </c>
      <c r="F16" s="23" t="s">
        <v>146</v>
      </c>
      <c r="G16" s="20" t="s">
        <v>36</v>
      </c>
      <c r="H16" s="19" t="s">
        <v>54</v>
      </c>
      <c r="I16" s="19" t="s">
        <v>55</v>
      </c>
      <c r="J16" s="19" t="s">
        <v>56</v>
      </c>
      <c r="K16" s="19">
        <v>17</v>
      </c>
      <c r="L16" s="19">
        <v>5</v>
      </c>
      <c r="M16" s="19">
        <v>2022</v>
      </c>
      <c r="N16" s="12">
        <v>30</v>
      </c>
      <c r="O16" s="13">
        <v>6</v>
      </c>
      <c r="P16" s="13">
        <v>2023</v>
      </c>
      <c r="Q16" s="19" t="s">
        <v>150</v>
      </c>
      <c r="R16" s="18" t="s">
        <v>57</v>
      </c>
      <c r="S16" s="18" t="s">
        <v>57</v>
      </c>
      <c r="T16" s="27" t="s">
        <v>74</v>
      </c>
      <c r="U16" s="19">
        <v>11</v>
      </c>
      <c r="V16" s="19">
        <v>4</v>
      </c>
      <c r="W16" s="19">
        <v>2024</v>
      </c>
      <c r="X16" s="28">
        <v>1</v>
      </c>
      <c r="Y16" s="57" t="s">
        <v>203</v>
      </c>
      <c r="Z16" s="57"/>
      <c r="AA16" s="57"/>
      <c r="AB16" s="19"/>
      <c r="AC16" s="19"/>
      <c r="AD16" s="19"/>
      <c r="AE16" s="19"/>
      <c r="AF16" s="19"/>
      <c r="AG16" s="63"/>
      <c r="AH16" s="63"/>
      <c r="AI16" s="63"/>
      <c r="AJ16" s="19"/>
      <c r="AK16" s="19"/>
      <c r="AL16" s="19"/>
      <c r="AM16" s="19"/>
      <c r="AN16" s="18"/>
      <c r="AO16" s="57"/>
      <c r="AP16" s="57"/>
      <c r="AQ16" s="57"/>
      <c r="AR16" s="19"/>
      <c r="AS16" s="19"/>
      <c r="AT16" s="19"/>
      <c r="AU16" s="19"/>
      <c r="AV16" s="7"/>
      <c r="AW16" s="57"/>
      <c r="AX16" s="57"/>
      <c r="AY16" s="57"/>
    </row>
    <row r="17" spans="1:51" s="10" customFormat="1" ht="70.5" customHeight="1" x14ac:dyDescent="0.25">
      <c r="A17" s="19" t="e">
        <f>1+#REF!</f>
        <v>#REF!</v>
      </c>
      <c r="B17" s="19" t="s">
        <v>93</v>
      </c>
      <c r="C17" s="19">
        <v>6</v>
      </c>
      <c r="D17" s="19">
        <v>7</v>
      </c>
      <c r="E17" s="19">
        <v>2023</v>
      </c>
      <c r="F17" s="21" t="s">
        <v>37</v>
      </c>
      <c r="G17" s="20" t="s">
        <v>92</v>
      </c>
      <c r="H17" s="105" t="s">
        <v>95</v>
      </c>
      <c r="I17" s="19" t="s">
        <v>42</v>
      </c>
      <c r="J17" s="19" t="s">
        <v>94</v>
      </c>
      <c r="K17" s="19">
        <v>5</v>
      </c>
      <c r="L17" s="19">
        <v>7</v>
      </c>
      <c r="M17" s="19">
        <v>2023</v>
      </c>
      <c r="N17" s="19">
        <v>30</v>
      </c>
      <c r="O17" s="19">
        <v>11</v>
      </c>
      <c r="P17" s="19">
        <v>2023</v>
      </c>
      <c r="Q17" s="19" t="s">
        <v>151</v>
      </c>
      <c r="R17" s="18" t="s">
        <v>96</v>
      </c>
      <c r="S17" s="18" t="s">
        <v>96</v>
      </c>
      <c r="T17" s="19" t="s">
        <v>192</v>
      </c>
      <c r="U17" s="19">
        <v>11</v>
      </c>
      <c r="V17" s="19">
        <v>4</v>
      </c>
      <c r="W17" s="19">
        <v>2024</v>
      </c>
      <c r="X17" s="18">
        <v>1</v>
      </c>
      <c r="Y17" s="63" t="s">
        <v>224</v>
      </c>
      <c r="Z17" s="63"/>
      <c r="AA17" s="63"/>
      <c r="AB17" s="19"/>
      <c r="AC17" s="19"/>
      <c r="AD17" s="19"/>
      <c r="AE17" s="19"/>
      <c r="AF17" s="19"/>
      <c r="AG17" s="63"/>
      <c r="AH17" s="63"/>
      <c r="AI17" s="63"/>
      <c r="AJ17" s="19"/>
      <c r="AK17" s="19"/>
      <c r="AL17" s="19"/>
      <c r="AM17" s="19"/>
      <c r="AN17" s="18"/>
      <c r="AO17" s="57"/>
      <c r="AP17" s="57"/>
      <c r="AQ17" s="57"/>
      <c r="AR17" s="19"/>
      <c r="AS17" s="19"/>
      <c r="AT17" s="19"/>
      <c r="AU17" s="19"/>
      <c r="AV17" s="7"/>
      <c r="AW17" s="57"/>
      <c r="AX17" s="57"/>
      <c r="AY17" s="57"/>
    </row>
    <row r="18" spans="1:51" s="10" customFormat="1" ht="255" customHeight="1" x14ac:dyDescent="0.25">
      <c r="A18" s="19" t="e">
        <f>1+#REF!</f>
        <v>#REF!</v>
      </c>
      <c r="B18" s="19" t="s">
        <v>68</v>
      </c>
      <c r="C18" s="19">
        <v>4</v>
      </c>
      <c r="D18" s="19">
        <v>1</v>
      </c>
      <c r="E18" s="19">
        <v>2022</v>
      </c>
      <c r="F18" s="25" t="s">
        <v>147</v>
      </c>
      <c r="G18" s="20" t="s">
        <v>36</v>
      </c>
      <c r="H18" s="19" t="s">
        <v>69</v>
      </c>
      <c r="I18" s="19" t="s">
        <v>70</v>
      </c>
      <c r="J18" s="19" t="s">
        <v>72</v>
      </c>
      <c r="K18" s="19">
        <v>13</v>
      </c>
      <c r="L18" s="19">
        <v>1</v>
      </c>
      <c r="M18" s="19">
        <v>2023</v>
      </c>
      <c r="N18" s="19">
        <v>28</v>
      </c>
      <c r="O18" s="19">
        <v>6</v>
      </c>
      <c r="P18" s="19">
        <v>2024</v>
      </c>
      <c r="Q18" s="19" t="s">
        <v>152</v>
      </c>
      <c r="R18" s="19" t="s">
        <v>71</v>
      </c>
      <c r="S18" s="19" t="s">
        <v>71</v>
      </c>
      <c r="T18" s="19" t="s">
        <v>187</v>
      </c>
      <c r="U18" s="19">
        <v>10</v>
      </c>
      <c r="V18" s="19">
        <v>4</v>
      </c>
      <c r="W18" s="19">
        <v>2024</v>
      </c>
      <c r="X18" s="18">
        <v>0</v>
      </c>
      <c r="Y18" s="63" t="s">
        <v>197</v>
      </c>
      <c r="Z18" s="63"/>
      <c r="AA18" s="63"/>
      <c r="AB18" s="19"/>
      <c r="AC18" s="19"/>
      <c r="AD18" s="19"/>
      <c r="AE18" s="19"/>
      <c r="AF18" s="19"/>
      <c r="AG18" s="63"/>
      <c r="AH18" s="63"/>
      <c r="AI18" s="63"/>
      <c r="AJ18" s="19"/>
      <c r="AK18" s="19"/>
      <c r="AL18" s="19"/>
      <c r="AM18" s="19"/>
      <c r="AN18" s="18"/>
      <c r="AO18" s="57"/>
      <c r="AP18" s="57"/>
      <c r="AQ18" s="57"/>
      <c r="AR18" s="19"/>
      <c r="AS18" s="19"/>
      <c r="AT18" s="19"/>
      <c r="AU18" s="19"/>
      <c r="AV18" s="7"/>
      <c r="AW18" s="57"/>
      <c r="AX18" s="57"/>
      <c r="AY18" s="57"/>
    </row>
    <row r="19" spans="1:51" s="10" customFormat="1" ht="137.44999999999999" customHeight="1" x14ac:dyDescent="0.25">
      <c r="A19" s="19" t="e">
        <f>1+#REF!</f>
        <v>#REF!</v>
      </c>
      <c r="B19" s="19" t="s">
        <v>155</v>
      </c>
      <c r="C19" s="19">
        <v>16</v>
      </c>
      <c r="D19" s="19">
        <v>2</v>
      </c>
      <c r="E19" s="19">
        <v>2024</v>
      </c>
      <c r="F19" s="25" t="s">
        <v>147</v>
      </c>
      <c r="G19" s="20" t="s">
        <v>36</v>
      </c>
      <c r="H19" s="19" t="s">
        <v>156</v>
      </c>
      <c r="I19" s="19" t="s">
        <v>168</v>
      </c>
      <c r="J19" s="19" t="s">
        <v>173</v>
      </c>
      <c r="K19" s="19">
        <v>16</v>
      </c>
      <c r="L19" s="19">
        <v>2</v>
      </c>
      <c r="M19" s="19">
        <v>2024</v>
      </c>
      <c r="N19" s="19">
        <v>30</v>
      </c>
      <c r="O19" s="19">
        <v>4</v>
      </c>
      <c r="P19" s="19">
        <v>2024</v>
      </c>
      <c r="Q19" s="19" t="s">
        <v>157</v>
      </c>
      <c r="R19" s="19" t="s">
        <v>165</v>
      </c>
      <c r="S19" s="19" t="s">
        <v>165</v>
      </c>
      <c r="T19" s="19" t="s">
        <v>187</v>
      </c>
      <c r="U19" s="19">
        <v>10</v>
      </c>
      <c r="V19" s="19">
        <v>4</v>
      </c>
      <c r="W19" s="19">
        <v>2024</v>
      </c>
      <c r="X19" s="18">
        <v>1</v>
      </c>
      <c r="Y19" s="63" t="s">
        <v>198</v>
      </c>
      <c r="Z19" s="63"/>
      <c r="AA19" s="63"/>
      <c r="AB19" s="19"/>
      <c r="AC19" s="19"/>
      <c r="AD19" s="19"/>
      <c r="AE19" s="19"/>
      <c r="AF19" s="19"/>
      <c r="AG19" s="63"/>
      <c r="AH19" s="63"/>
      <c r="AI19" s="63"/>
      <c r="AJ19" s="19"/>
      <c r="AK19" s="19"/>
      <c r="AL19" s="19"/>
      <c r="AM19" s="19"/>
      <c r="AN19" s="18"/>
      <c r="AO19" s="57"/>
      <c r="AP19" s="57"/>
      <c r="AQ19" s="57"/>
      <c r="AR19" s="19"/>
      <c r="AS19" s="19"/>
      <c r="AT19" s="19"/>
      <c r="AU19" s="19"/>
      <c r="AV19" s="7"/>
      <c r="AW19" s="57"/>
      <c r="AX19" s="57"/>
      <c r="AY19" s="57"/>
    </row>
    <row r="20" spans="1:51" s="10" customFormat="1" ht="282.60000000000002" customHeight="1" x14ac:dyDescent="0.25">
      <c r="A20" s="19" t="e">
        <f>1+#REF!</f>
        <v>#REF!</v>
      </c>
      <c r="B20" s="19" t="s">
        <v>158</v>
      </c>
      <c r="C20" s="19">
        <v>16</v>
      </c>
      <c r="D20" s="19">
        <v>2</v>
      </c>
      <c r="E20" s="19">
        <v>2024</v>
      </c>
      <c r="F20" s="25" t="s">
        <v>147</v>
      </c>
      <c r="G20" s="20" t="s">
        <v>36</v>
      </c>
      <c r="H20" s="19" t="s">
        <v>177</v>
      </c>
      <c r="I20" s="19" t="s">
        <v>169</v>
      </c>
      <c r="J20" s="19" t="s">
        <v>159</v>
      </c>
      <c r="K20" s="19">
        <v>16</v>
      </c>
      <c r="L20" s="19">
        <v>2</v>
      </c>
      <c r="M20" s="19">
        <v>2024</v>
      </c>
      <c r="N20" s="19">
        <v>30</v>
      </c>
      <c r="O20" s="19">
        <v>6</v>
      </c>
      <c r="P20" s="19">
        <v>2024</v>
      </c>
      <c r="Q20" s="19" t="s">
        <v>157</v>
      </c>
      <c r="R20" s="19" t="s">
        <v>166</v>
      </c>
      <c r="S20" s="19" t="s">
        <v>167</v>
      </c>
      <c r="T20" s="19" t="s">
        <v>187</v>
      </c>
      <c r="U20" s="19">
        <v>10</v>
      </c>
      <c r="V20" s="19">
        <v>4</v>
      </c>
      <c r="W20" s="19">
        <v>2024</v>
      </c>
      <c r="X20" s="18">
        <v>0</v>
      </c>
      <c r="Y20" s="63" t="s">
        <v>199</v>
      </c>
      <c r="Z20" s="63"/>
      <c r="AA20" s="63"/>
      <c r="AB20" s="19"/>
      <c r="AC20" s="19"/>
      <c r="AD20" s="19"/>
      <c r="AE20" s="19"/>
      <c r="AF20" s="19"/>
      <c r="AG20" s="63"/>
      <c r="AH20" s="63"/>
      <c r="AI20" s="63"/>
      <c r="AJ20" s="19"/>
      <c r="AK20" s="19"/>
      <c r="AL20" s="19"/>
      <c r="AM20" s="19"/>
      <c r="AN20" s="18"/>
      <c r="AO20" s="57"/>
      <c r="AP20" s="57"/>
      <c r="AQ20" s="57"/>
      <c r="AR20" s="19"/>
      <c r="AS20" s="19"/>
      <c r="AT20" s="19"/>
      <c r="AU20" s="19"/>
      <c r="AV20" s="7"/>
      <c r="AW20" s="57"/>
      <c r="AX20" s="57"/>
      <c r="AY20" s="57"/>
    </row>
    <row r="21" spans="1:51" s="10" customFormat="1" ht="282.60000000000002" customHeight="1" x14ac:dyDescent="0.25">
      <c r="A21" s="19" t="e">
        <f>1+#REF!</f>
        <v>#REF!</v>
      </c>
      <c r="B21" s="19" t="s">
        <v>160</v>
      </c>
      <c r="C21" s="19">
        <v>16</v>
      </c>
      <c r="D21" s="19">
        <v>2</v>
      </c>
      <c r="E21" s="19">
        <v>2024</v>
      </c>
      <c r="F21" s="25" t="s">
        <v>147</v>
      </c>
      <c r="G21" s="20" t="s">
        <v>36</v>
      </c>
      <c r="H21" s="19" t="s">
        <v>178</v>
      </c>
      <c r="I21" s="19" t="s">
        <v>170</v>
      </c>
      <c r="J21" s="19" t="s">
        <v>174</v>
      </c>
      <c r="K21" s="19">
        <v>16</v>
      </c>
      <c r="L21" s="19">
        <v>2</v>
      </c>
      <c r="M21" s="19">
        <v>2024</v>
      </c>
      <c r="N21" s="19">
        <v>30</v>
      </c>
      <c r="O21" s="19">
        <v>4</v>
      </c>
      <c r="P21" s="19">
        <v>2024</v>
      </c>
      <c r="Q21" s="19" t="s">
        <v>157</v>
      </c>
      <c r="R21" s="19" t="s">
        <v>175</v>
      </c>
      <c r="S21" s="19" t="s">
        <v>175</v>
      </c>
      <c r="T21" s="19" t="s">
        <v>187</v>
      </c>
      <c r="U21" s="19">
        <v>10</v>
      </c>
      <c r="V21" s="19">
        <v>4</v>
      </c>
      <c r="W21" s="19">
        <v>2024</v>
      </c>
      <c r="X21" s="18">
        <v>0.5</v>
      </c>
      <c r="Y21" s="63" t="s">
        <v>185</v>
      </c>
      <c r="Z21" s="63"/>
      <c r="AA21" s="63"/>
      <c r="AB21" s="19"/>
      <c r="AC21" s="19"/>
      <c r="AD21" s="19"/>
      <c r="AE21" s="19"/>
      <c r="AF21" s="19"/>
      <c r="AG21" s="63"/>
      <c r="AH21" s="63"/>
      <c r="AI21" s="63"/>
      <c r="AJ21" s="19"/>
      <c r="AK21" s="19"/>
      <c r="AL21" s="19"/>
      <c r="AM21" s="19"/>
      <c r="AN21" s="18"/>
      <c r="AO21" s="57"/>
      <c r="AP21" s="57"/>
      <c r="AQ21" s="57"/>
      <c r="AR21" s="19"/>
      <c r="AS21" s="19"/>
      <c r="AT21" s="19"/>
      <c r="AU21" s="19"/>
      <c r="AV21" s="7"/>
      <c r="AW21" s="57"/>
      <c r="AX21" s="57"/>
      <c r="AY21" s="57"/>
    </row>
    <row r="22" spans="1:51" s="10" customFormat="1" ht="195.95" customHeight="1" x14ac:dyDescent="0.25">
      <c r="A22" s="19" t="e">
        <f>1+#REF!</f>
        <v>#REF!</v>
      </c>
      <c r="B22" s="19" t="s">
        <v>161</v>
      </c>
      <c r="C22" s="19">
        <v>16</v>
      </c>
      <c r="D22" s="19">
        <v>2</v>
      </c>
      <c r="E22" s="19">
        <v>2024</v>
      </c>
      <c r="F22" s="25" t="s">
        <v>147</v>
      </c>
      <c r="G22" s="20" t="s">
        <v>36</v>
      </c>
      <c r="H22" s="19" t="s">
        <v>162</v>
      </c>
      <c r="I22" s="19" t="s">
        <v>171</v>
      </c>
      <c r="J22" s="19" t="s">
        <v>163</v>
      </c>
      <c r="K22" s="19">
        <v>16</v>
      </c>
      <c r="L22" s="19">
        <v>2</v>
      </c>
      <c r="M22" s="19">
        <v>2024</v>
      </c>
      <c r="N22" s="19">
        <v>30</v>
      </c>
      <c r="O22" s="19">
        <v>4</v>
      </c>
      <c r="P22" s="19">
        <v>2024</v>
      </c>
      <c r="Q22" s="19" t="s">
        <v>172</v>
      </c>
      <c r="R22" s="19" t="s">
        <v>176</v>
      </c>
      <c r="S22" s="19" t="s">
        <v>164</v>
      </c>
      <c r="T22" s="19" t="s">
        <v>187</v>
      </c>
      <c r="U22" s="19">
        <v>10</v>
      </c>
      <c r="V22" s="19">
        <v>4</v>
      </c>
      <c r="W22" s="19">
        <v>2024</v>
      </c>
      <c r="X22" s="18">
        <v>0.75</v>
      </c>
      <c r="Y22" s="63" t="s">
        <v>186</v>
      </c>
      <c r="Z22" s="63"/>
      <c r="AA22" s="63"/>
      <c r="AB22" s="19"/>
      <c r="AC22" s="19"/>
      <c r="AD22" s="19"/>
      <c r="AE22" s="19"/>
      <c r="AF22" s="19"/>
      <c r="AG22" s="63"/>
      <c r="AH22" s="63"/>
      <c r="AI22" s="63"/>
      <c r="AJ22" s="19"/>
      <c r="AK22" s="19"/>
      <c r="AL22" s="19"/>
      <c r="AM22" s="19"/>
      <c r="AN22" s="18"/>
      <c r="AO22" s="57"/>
      <c r="AP22" s="57"/>
      <c r="AQ22" s="57"/>
      <c r="AR22" s="19"/>
      <c r="AS22" s="19"/>
      <c r="AT22" s="19"/>
      <c r="AU22" s="19"/>
      <c r="AV22" s="7"/>
      <c r="AW22" s="57"/>
      <c r="AX22" s="57"/>
      <c r="AY22" s="57"/>
    </row>
    <row r="23" spans="1:51" s="10" customFormat="1" ht="150" customHeight="1" x14ac:dyDescent="0.25">
      <c r="A23" s="59" t="e">
        <f>1+#REF!</f>
        <v>#REF!</v>
      </c>
      <c r="B23" s="59" t="s">
        <v>115</v>
      </c>
      <c r="C23" s="59">
        <v>19</v>
      </c>
      <c r="D23" s="59">
        <v>7</v>
      </c>
      <c r="E23" s="59">
        <v>2023</v>
      </c>
      <c r="F23" s="60" t="s">
        <v>38</v>
      </c>
      <c r="G23" s="61" t="s">
        <v>92</v>
      </c>
      <c r="H23" s="104" t="s">
        <v>116</v>
      </c>
      <c r="I23" s="59" t="s">
        <v>118</v>
      </c>
      <c r="J23" s="19" t="s">
        <v>181</v>
      </c>
      <c r="K23" s="19">
        <v>19</v>
      </c>
      <c r="L23" s="19">
        <v>7</v>
      </c>
      <c r="M23" s="19">
        <v>2023</v>
      </c>
      <c r="N23" s="19">
        <v>30</v>
      </c>
      <c r="O23" s="19">
        <v>3</v>
      </c>
      <c r="P23" s="19">
        <v>2024</v>
      </c>
      <c r="Q23" s="19" t="s">
        <v>117</v>
      </c>
      <c r="R23" s="19" t="s">
        <v>182</v>
      </c>
      <c r="S23" s="19" t="s">
        <v>183</v>
      </c>
      <c r="T23" s="19" t="s">
        <v>192</v>
      </c>
      <c r="U23" s="19">
        <v>11</v>
      </c>
      <c r="V23" s="19">
        <v>4</v>
      </c>
      <c r="W23" s="19">
        <v>2024</v>
      </c>
      <c r="X23" s="18">
        <v>1</v>
      </c>
      <c r="Y23" s="57" t="s">
        <v>225</v>
      </c>
      <c r="Z23" s="57"/>
      <c r="AA23" s="57"/>
      <c r="AB23" s="19"/>
      <c r="AC23" s="19"/>
      <c r="AD23" s="19"/>
      <c r="AE23" s="19"/>
      <c r="AF23" s="19"/>
      <c r="AG23" s="63"/>
      <c r="AH23" s="63"/>
      <c r="AI23" s="63"/>
      <c r="AJ23" s="19"/>
      <c r="AK23" s="19"/>
      <c r="AL23" s="19"/>
      <c r="AM23" s="19"/>
      <c r="AN23" s="18"/>
      <c r="AO23" s="57"/>
      <c r="AP23" s="57"/>
      <c r="AQ23" s="57"/>
      <c r="AR23" s="19"/>
      <c r="AS23" s="19"/>
      <c r="AT23" s="19"/>
      <c r="AU23" s="19"/>
      <c r="AV23" s="7"/>
      <c r="AW23" s="57"/>
      <c r="AX23" s="57"/>
      <c r="AY23" s="57"/>
    </row>
    <row r="24" spans="1:51" s="10" customFormat="1" ht="84.75" customHeight="1" x14ac:dyDescent="0.25">
      <c r="A24" s="59"/>
      <c r="B24" s="59"/>
      <c r="C24" s="59"/>
      <c r="D24" s="59"/>
      <c r="E24" s="59"/>
      <c r="F24" s="60"/>
      <c r="G24" s="61"/>
      <c r="H24" s="104"/>
      <c r="I24" s="59"/>
      <c r="J24" s="19" t="s">
        <v>130</v>
      </c>
      <c r="K24" s="19">
        <v>19</v>
      </c>
      <c r="L24" s="19">
        <v>7</v>
      </c>
      <c r="M24" s="19">
        <v>2023</v>
      </c>
      <c r="N24" s="19">
        <v>30</v>
      </c>
      <c r="O24" s="19">
        <v>3</v>
      </c>
      <c r="P24" s="19">
        <v>2024</v>
      </c>
      <c r="Q24" s="19" t="s">
        <v>117</v>
      </c>
      <c r="R24" s="19" t="s">
        <v>182</v>
      </c>
      <c r="S24" s="19" t="s">
        <v>183</v>
      </c>
      <c r="T24" s="19" t="s">
        <v>192</v>
      </c>
      <c r="U24" s="19">
        <v>11</v>
      </c>
      <c r="V24" s="19">
        <v>4</v>
      </c>
      <c r="W24" s="19">
        <v>2024</v>
      </c>
      <c r="X24" s="18">
        <v>1</v>
      </c>
      <c r="Y24" s="57" t="s">
        <v>226</v>
      </c>
      <c r="Z24" s="57"/>
      <c r="AA24" s="57"/>
      <c r="AB24" s="19"/>
      <c r="AC24" s="19"/>
      <c r="AD24" s="19"/>
      <c r="AE24" s="19"/>
      <c r="AF24" s="19"/>
      <c r="AG24" s="63"/>
      <c r="AH24" s="63"/>
      <c r="AI24" s="63"/>
      <c r="AJ24" s="19"/>
      <c r="AK24" s="19"/>
      <c r="AL24" s="19"/>
      <c r="AM24" s="19"/>
      <c r="AN24" s="18"/>
      <c r="AO24" s="57"/>
      <c r="AP24" s="57"/>
      <c r="AQ24" s="57"/>
      <c r="AR24" s="19"/>
      <c r="AS24" s="19"/>
      <c r="AT24" s="19"/>
      <c r="AU24" s="19"/>
      <c r="AV24" s="7"/>
      <c r="AW24" s="57"/>
      <c r="AX24" s="57"/>
      <c r="AY24" s="57"/>
    </row>
    <row r="25" spans="1:51" s="10" customFormat="1" ht="169.5" customHeight="1" x14ac:dyDescent="0.25">
      <c r="A25" s="19" t="e">
        <f>1+#REF!</f>
        <v>#REF!</v>
      </c>
      <c r="B25" s="19" t="s">
        <v>122</v>
      </c>
      <c r="C25" s="19">
        <v>19</v>
      </c>
      <c r="D25" s="19">
        <v>7</v>
      </c>
      <c r="E25" s="19">
        <v>2023</v>
      </c>
      <c r="F25" s="22" t="s">
        <v>38</v>
      </c>
      <c r="G25" s="20" t="s">
        <v>92</v>
      </c>
      <c r="H25" s="19" t="s">
        <v>121</v>
      </c>
      <c r="I25" s="19" t="s">
        <v>42</v>
      </c>
      <c r="J25" s="19" t="s">
        <v>184</v>
      </c>
      <c r="K25" s="19">
        <v>19</v>
      </c>
      <c r="L25" s="19">
        <v>7</v>
      </c>
      <c r="M25" s="19">
        <v>2023</v>
      </c>
      <c r="N25" s="19">
        <v>30</v>
      </c>
      <c r="O25" s="19">
        <v>6</v>
      </c>
      <c r="P25" s="19">
        <v>2024</v>
      </c>
      <c r="Q25" s="19" t="s">
        <v>117</v>
      </c>
      <c r="R25" s="19" t="s">
        <v>119</v>
      </c>
      <c r="S25" s="19" t="s">
        <v>120</v>
      </c>
      <c r="T25" s="19" t="s">
        <v>187</v>
      </c>
      <c r="U25" s="19">
        <v>11</v>
      </c>
      <c r="V25" s="19">
        <v>4</v>
      </c>
      <c r="W25" s="19">
        <v>2024</v>
      </c>
      <c r="X25" s="18">
        <v>0.5</v>
      </c>
      <c r="Y25" s="63" t="s">
        <v>196</v>
      </c>
      <c r="Z25" s="63"/>
      <c r="AA25" s="63"/>
      <c r="AB25" s="19"/>
      <c r="AC25" s="19"/>
      <c r="AD25" s="19"/>
      <c r="AE25" s="19"/>
      <c r="AF25" s="19"/>
      <c r="AG25" s="63"/>
      <c r="AH25" s="63"/>
      <c r="AI25" s="63"/>
      <c r="AJ25" s="19"/>
      <c r="AK25" s="19"/>
      <c r="AL25" s="19"/>
      <c r="AM25" s="19"/>
      <c r="AN25" s="18"/>
      <c r="AO25" s="57"/>
      <c r="AP25" s="57"/>
      <c r="AQ25" s="57"/>
      <c r="AR25" s="19"/>
      <c r="AS25" s="19"/>
      <c r="AT25" s="19"/>
      <c r="AU25" s="19"/>
      <c r="AV25" s="7"/>
      <c r="AW25" s="57"/>
      <c r="AX25" s="57"/>
      <c r="AY25" s="57"/>
    </row>
    <row r="26" spans="1:51" s="10" customFormat="1" ht="153" x14ac:dyDescent="0.25">
      <c r="A26" s="59" t="e">
        <f>1+#REF!</f>
        <v>#REF!</v>
      </c>
      <c r="B26" s="59" t="s">
        <v>58</v>
      </c>
      <c r="C26" s="59">
        <v>2</v>
      </c>
      <c r="D26" s="59">
        <v>6</v>
      </c>
      <c r="E26" s="59">
        <v>2022</v>
      </c>
      <c r="F26" s="75" t="s">
        <v>53</v>
      </c>
      <c r="G26" s="61" t="s">
        <v>36</v>
      </c>
      <c r="H26" s="106" t="s">
        <v>179</v>
      </c>
      <c r="I26" s="59" t="s">
        <v>59</v>
      </c>
      <c r="J26" s="19" t="s">
        <v>75</v>
      </c>
      <c r="K26" s="19">
        <v>8</v>
      </c>
      <c r="L26" s="19">
        <v>5</v>
      </c>
      <c r="M26" s="19">
        <v>2023</v>
      </c>
      <c r="N26" s="19">
        <v>30</v>
      </c>
      <c r="O26" s="19">
        <v>3</v>
      </c>
      <c r="P26" s="19">
        <v>2024</v>
      </c>
      <c r="Q26" s="19" t="s">
        <v>153</v>
      </c>
      <c r="R26" s="19" t="s">
        <v>77</v>
      </c>
      <c r="S26" s="19" t="s">
        <v>77</v>
      </c>
      <c r="T26" s="19" t="s">
        <v>73</v>
      </c>
      <c r="U26" s="19">
        <v>11</v>
      </c>
      <c r="V26" s="19">
        <v>4</v>
      </c>
      <c r="W26" s="19">
        <v>2024</v>
      </c>
      <c r="X26" s="18">
        <v>0.5</v>
      </c>
      <c r="Y26" s="63" t="s">
        <v>222</v>
      </c>
      <c r="Z26" s="63"/>
      <c r="AA26" s="63"/>
      <c r="AB26" s="19"/>
      <c r="AC26" s="19"/>
      <c r="AD26" s="19"/>
      <c r="AE26" s="19"/>
      <c r="AF26" s="19"/>
      <c r="AG26" s="63"/>
      <c r="AH26" s="63"/>
      <c r="AI26" s="63"/>
      <c r="AJ26" s="19"/>
      <c r="AK26" s="19"/>
      <c r="AL26" s="19"/>
      <c r="AM26" s="19"/>
      <c r="AN26" s="18"/>
      <c r="AO26" s="57"/>
      <c r="AP26" s="57"/>
      <c r="AQ26" s="57"/>
      <c r="AR26" s="19"/>
      <c r="AS26" s="19"/>
      <c r="AT26" s="19"/>
      <c r="AU26" s="19"/>
      <c r="AV26" s="7"/>
      <c r="AW26" s="57"/>
      <c r="AX26" s="57"/>
      <c r="AY26" s="57"/>
    </row>
    <row r="27" spans="1:51" s="10" customFormat="1" ht="140.25" x14ac:dyDescent="0.25">
      <c r="A27" s="59"/>
      <c r="B27" s="59"/>
      <c r="C27" s="59"/>
      <c r="D27" s="59"/>
      <c r="E27" s="59"/>
      <c r="F27" s="75"/>
      <c r="G27" s="61"/>
      <c r="H27" s="106"/>
      <c r="I27" s="59"/>
      <c r="J27" s="19" t="s">
        <v>76</v>
      </c>
      <c r="K27" s="19">
        <v>8</v>
      </c>
      <c r="L27" s="19">
        <v>5</v>
      </c>
      <c r="M27" s="19">
        <v>2023</v>
      </c>
      <c r="N27" s="19">
        <v>30</v>
      </c>
      <c r="O27" s="19">
        <v>3</v>
      </c>
      <c r="P27" s="19">
        <v>2024</v>
      </c>
      <c r="Q27" s="19" t="s">
        <v>153</v>
      </c>
      <c r="R27" s="19" t="s">
        <v>78</v>
      </c>
      <c r="S27" s="19" t="s">
        <v>78</v>
      </c>
      <c r="T27" s="19" t="s">
        <v>73</v>
      </c>
      <c r="U27" s="19">
        <v>11</v>
      </c>
      <c r="V27" s="19">
        <v>4</v>
      </c>
      <c r="W27" s="19">
        <v>2024</v>
      </c>
      <c r="X27" s="18">
        <v>0</v>
      </c>
      <c r="Y27" s="63" t="s">
        <v>222</v>
      </c>
      <c r="Z27" s="63"/>
      <c r="AA27" s="63"/>
      <c r="AB27" s="19"/>
      <c r="AC27" s="19"/>
      <c r="AD27" s="19"/>
      <c r="AE27" s="19"/>
      <c r="AF27" s="19"/>
      <c r="AG27" s="63"/>
      <c r="AH27" s="63"/>
      <c r="AI27" s="63"/>
      <c r="AJ27" s="19"/>
      <c r="AK27" s="19"/>
      <c r="AL27" s="19"/>
      <c r="AM27" s="19"/>
      <c r="AN27" s="18"/>
      <c r="AO27" s="57"/>
      <c r="AP27" s="57"/>
      <c r="AQ27" s="57"/>
      <c r="AR27" s="19"/>
      <c r="AS27" s="19"/>
      <c r="AT27" s="19"/>
      <c r="AU27" s="19"/>
      <c r="AV27" s="7"/>
      <c r="AW27" s="57"/>
      <c r="AX27" s="57"/>
      <c r="AY27" s="57"/>
    </row>
    <row r="28" spans="1:51" s="10" customFormat="1" ht="409.5" customHeight="1" x14ac:dyDescent="0.25">
      <c r="A28" s="19" t="e">
        <f>1+A26</f>
        <v>#REF!</v>
      </c>
      <c r="B28" s="19" t="s">
        <v>63</v>
      </c>
      <c r="C28" s="19">
        <v>23</v>
      </c>
      <c r="D28" s="19">
        <v>9</v>
      </c>
      <c r="E28" s="19">
        <v>2022</v>
      </c>
      <c r="F28" s="21" t="s">
        <v>53</v>
      </c>
      <c r="G28" s="20" t="s">
        <v>36</v>
      </c>
      <c r="H28" s="19" t="s">
        <v>67</v>
      </c>
      <c r="I28" s="19" t="s">
        <v>64</v>
      </c>
      <c r="J28" s="19" t="s">
        <v>65</v>
      </c>
      <c r="K28" s="19">
        <v>23</v>
      </c>
      <c r="L28" s="19">
        <v>9</v>
      </c>
      <c r="M28" s="19">
        <v>2022</v>
      </c>
      <c r="N28" s="19">
        <v>30</v>
      </c>
      <c r="O28" s="19">
        <v>4</v>
      </c>
      <c r="P28" s="19">
        <v>2024</v>
      </c>
      <c r="Q28" s="19" t="s">
        <v>153</v>
      </c>
      <c r="R28" s="19" t="s">
        <v>66</v>
      </c>
      <c r="S28" s="19" t="s">
        <v>66</v>
      </c>
      <c r="T28" s="19" t="s">
        <v>187</v>
      </c>
      <c r="U28" s="19">
        <v>11</v>
      </c>
      <c r="V28" s="19">
        <v>4</v>
      </c>
      <c r="W28" s="19">
        <v>2024</v>
      </c>
      <c r="X28" s="18">
        <v>0</v>
      </c>
      <c r="Y28" s="63" t="s">
        <v>204</v>
      </c>
      <c r="Z28" s="63"/>
      <c r="AA28" s="63"/>
      <c r="AB28" s="19"/>
      <c r="AC28" s="19"/>
      <c r="AD28" s="19"/>
      <c r="AE28" s="19"/>
      <c r="AF28" s="19"/>
      <c r="AG28" s="63"/>
      <c r="AH28" s="63"/>
      <c r="AI28" s="63"/>
      <c r="AJ28" s="19"/>
      <c r="AK28" s="19"/>
      <c r="AL28" s="19"/>
      <c r="AM28" s="19"/>
      <c r="AN28" s="18"/>
      <c r="AO28" s="57"/>
      <c r="AP28" s="57"/>
      <c r="AQ28" s="57"/>
      <c r="AR28" s="19"/>
      <c r="AS28" s="19"/>
      <c r="AT28" s="19"/>
      <c r="AU28" s="19"/>
      <c r="AV28" s="7"/>
      <c r="AW28" s="57"/>
      <c r="AX28" s="57"/>
      <c r="AY28" s="57"/>
    </row>
    <row r="29" spans="1:51" s="10" customFormat="1" ht="189.75" customHeight="1" x14ac:dyDescent="0.25">
      <c r="A29" s="19" t="e">
        <f>1+#REF!</f>
        <v>#REF!</v>
      </c>
      <c r="B29" s="19" t="s">
        <v>97</v>
      </c>
      <c r="C29" s="19">
        <v>12</v>
      </c>
      <c r="D29" s="19">
        <v>7</v>
      </c>
      <c r="E29" s="19">
        <v>2023</v>
      </c>
      <c r="F29" s="21" t="s">
        <v>53</v>
      </c>
      <c r="G29" s="20" t="s">
        <v>92</v>
      </c>
      <c r="H29" s="19" t="s">
        <v>180</v>
      </c>
      <c r="I29" s="19" t="s">
        <v>98</v>
      </c>
      <c r="J29" s="19" t="s">
        <v>99</v>
      </c>
      <c r="K29" s="19">
        <v>12</v>
      </c>
      <c r="L29" s="19">
        <v>7</v>
      </c>
      <c r="M29" s="19">
        <v>2023</v>
      </c>
      <c r="N29" s="19">
        <v>30</v>
      </c>
      <c r="O29" s="19">
        <v>4</v>
      </c>
      <c r="P29" s="19">
        <v>2024</v>
      </c>
      <c r="Q29" s="19" t="s">
        <v>153</v>
      </c>
      <c r="R29" s="19" t="s">
        <v>100</v>
      </c>
      <c r="S29" s="19" t="s">
        <v>100</v>
      </c>
      <c r="T29" s="19" t="s">
        <v>187</v>
      </c>
      <c r="U29" s="19">
        <v>11</v>
      </c>
      <c r="V29" s="19">
        <v>4</v>
      </c>
      <c r="W29" s="19">
        <v>2024</v>
      </c>
      <c r="X29" s="18">
        <v>0</v>
      </c>
      <c r="Y29" s="63" t="s">
        <v>205</v>
      </c>
      <c r="Z29" s="63"/>
      <c r="AA29" s="63"/>
      <c r="AB29" s="19"/>
      <c r="AC29" s="19"/>
      <c r="AD29" s="19"/>
      <c r="AE29" s="19"/>
      <c r="AF29" s="19"/>
      <c r="AG29" s="63"/>
      <c r="AH29" s="63"/>
      <c r="AI29" s="63"/>
      <c r="AJ29" s="19"/>
      <c r="AK29" s="19"/>
      <c r="AL29" s="19"/>
      <c r="AM29" s="19"/>
      <c r="AN29" s="18"/>
      <c r="AO29" s="57"/>
      <c r="AP29" s="57"/>
      <c r="AQ29" s="57"/>
      <c r="AR29" s="19"/>
      <c r="AS29" s="19"/>
      <c r="AT29" s="19"/>
      <c r="AU29" s="19"/>
      <c r="AV29" s="7"/>
      <c r="AW29" s="57"/>
      <c r="AX29" s="57"/>
      <c r="AY29" s="57"/>
    </row>
    <row r="30" spans="1:51" s="10" customFormat="1" ht="118.5" customHeight="1" x14ac:dyDescent="0.25">
      <c r="A30" s="59" t="e">
        <f>1+#REF!</f>
        <v>#REF!</v>
      </c>
      <c r="B30" s="59" t="s">
        <v>103</v>
      </c>
      <c r="C30" s="59">
        <v>7</v>
      </c>
      <c r="D30" s="59">
        <v>7</v>
      </c>
      <c r="E30" s="59">
        <v>2023</v>
      </c>
      <c r="F30" s="67" t="s">
        <v>148</v>
      </c>
      <c r="G30" s="61" t="s">
        <v>92</v>
      </c>
      <c r="H30" s="59" t="s">
        <v>111</v>
      </c>
      <c r="I30" s="59" t="s">
        <v>112</v>
      </c>
      <c r="J30" s="19" t="s">
        <v>143</v>
      </c>
      <c r="K30" s="19">
        <v>7</v>
      </c>
      <c r="L30" s="19">
        <v>7</v>
      </c>
      <c r="M30" s="19">
        <v>2023</v>
      </c>
      <c r="N30" s="12">
        <v>30</v>
      </c>
      <c r="O30" s="13">
        <v>5</v>
      </c>
      <c r="P30" s="13">
        <v>2024</v>
      </c>
      <c r="Q30" s="19" t="s">
        <v>149</v>
      </c>
      <c r="R30" s="18" t="s">
        <v>105</v>
      </c>
      <c r="S30" s="18" t="s">
        <v>105</v>
      </c>
      <c r="T30" s="19" t="s">
        <v>187</v>
      </c>
      <c r="U30" s="19">
        <v>10</v>
      </c>
      <c r="V30" s="19">
        <v>4</v>
      </c>
      <c r="W30" s="19">
        <v>2024</v>
      </c>
      <c r="X30" s="18">
        <v>0</v>
      </c>
      <c r="Y30" s="63" t="s">
        <v>206</v>
      </c>
      <c r="Z30" s="63"/>
      <c r="AA30" s="63"/>
      <c r="AB30" s="19"/>
      <c r="AC30" s="19"/>
      <c r="AD30" s="19"/>
      <c r="AE30" s="19"/>
      <c r="AF30" s="19"/>
      <c r="AG30" s="63"/>
      <c r="AH30" s="63"/>
      <c r="AI30" s="63"/>
      <c r="AJ30" s="19"/>
      <c r="AK30" s="19"/>
      <c r="AL30" s="19"/>
      <c r="AM30" s="19"/>
      <c r="AN30" s="18"/>
      <c r="AO30" s="57"/>
      <c r="AP30" s="57"/>
      <c r="AQ30" s="57"/>
      <c r="AR30" s="19"/>
      <c r="AS30" s="19"/>
      <c r="AT30" s="19"/>
      <c r="AU30" s="19"/>
      <c r="AV30" s="7"/>
      <c r="AW30" s="57"/>
      <c r="AX30" s="57"/>
      <c r="AY30" s="57"/>
    </row>
    <row r="31" spans="1:51" s="10" customFormat="1" ht="118.5" customHeight="1" x14ac:dyDescent="0.25">
      <c r="A31" s="59"/>
      <c r="B31" s="59"/>
      <c r="C31" s="59"/>
      <c r="D31" s="59"/>
      <c r="E31" s="59"/>
      <c r="F31" s="67"/>
      <c r="G31" s="61"/>
      <c r="H31" s="59"/>
      <c r="I31" s="59"/>
      <c r="J31" s="19" t="s">
        <v>104</v>
      </c>
      <c r="K31" s="19">
        <v>7</v>
      </c>
      <c r="L31" s="19">
        <v>7</v>
      </c>
      <c r="M31" s="19">
        <v>2023</v>
      </c>
      <c r="N31" s="12">
        <v>30</v>
      </c>
      <c r="O31" s="13">
        <v>6</v>
      </c>
      <c r="P31" s="13">
        <v>2024</v>
      </c>
      <c r="Q31" s="19" t="s">
        <v>149</v>
      </c>
      <c r="R31" s="18" t="s">
        <v>106</v>
      </c>
      <c r="S31" s="18" t="s">
        <v>106</v>
      </c>
      <c r="T31" s="19" t="s">
        <v>187</v>
      </c>
      <c r="U31" s="19">
        <v>10</v>
      </c>
      <c r="V31" s="19">
        <v>4</v>
      </c>
      <c r="W31" s="19">
        <v>2024</v>
      </c>
      <c r="X31" s="18">
        <v>0</v>
      </c>
      <c r="Y31" s="63" t="s">
        <v>207</v>
      </c>
      <c r="Z31" s="63"/>
      <c r="AA31" s="63"/>
      <c r="AB31" s="19"/>
      <c r="AC31" s="19"/>
      <c r="AD31" s="19"/>
      <c r="AE31" s="19"/>
      <c r="AF31" s="19"/>
      <c r="AG31" s="63"/>
      <c r="AH31" s="63"/>
      <c r="AI31" s="63"/>
      <c r="AJ31" s="19"/>
      <c r="AK31" s="19"/>
      <c r="AL31" s="19"/>
      <c r="AM31" s="19"/>
      <c r="AN31" s="18"/>
      <c r="AO31" s="57"/>
      <c r="AP31" s="57"/>
      <c r="AQ31" s="57"/>
      <c r="AR31" s="19"/>
      <c r="AS31" s="19"/>
      <c r="AT31" s="19"/>
      <c r="AU31" s="19"/>
      <c r="AV31" s="7"/>
      <c r="AW31" s="57"/>
      <c r="AX31" s="57"/>
      <c r="AY31" s="57"/>
    </row>
    <row r="32" spans="1:51" s="10" customFormat="1" ht="118.5" customHeight="1" x14ac:dyDescent="0.25">
      <c r="A32" s="59"/>
      <c r="B32" s="59"/>
      <c r="C32" s="59"/>
      <c r="D32" s="59"/>
      <c r="E32" s="59"/>
      <c r="F32" s="67"/>
      <c r="G32" s="61"/>
      <c r="H32" s="59"/>
      <c r="I32" s="59"/>
      <c r="J32" s="19" t="s">
        <v>113</v>
      </c>
      <c r="K32" s="19">
        <v>7</v>
      </c>
      <c r="L32" s="19">
        <v>7</v>
      </c>
      <c r="M32" s="19">
        <v>2023</v>
      </c>
      <c r="N32" s="12">
        <v>30</v>
      </c>
      <c r="O32" s="13">
        <v>6</v>
      </c>
      <c r="P32" s="13">
        <v>2024</v>
      </c>
      <c r="Q32" s="19" t="s">
        <v>149</v>
      </c>
      <c r="R32" s="19" t="s">
        <v>107</v>
      </c>
      <c r="S32" s="19" t="s">
        <v>107</v>
      </c>
      <c r="T32" s="19" t="s">
        <v>187</v>
      </c>
      <c r="U32" s="19">
        <v>10</v>
      </c>
      <c r="V32" s="19">
        <v>4</v>
      </c>
      <c r="W32" s="19">
        <v>2024</v>
      </c>
      <c r="X32" s="18">
        <v>0</v>
      </c>
      <c r="Y32" s="63" t="s">
        <v>190</v>
      </c>
      <c r="Z32" s="63"/>
      <c r="AA32" s="63"/>
      <c r="AB32" s="19"/>
      <c r="AC32" s="19"/>
      <c r="AD32" s="19"/>
      <c r="AE32" s="19"/>
      <c r="AF32" s="19"/>
      <c r="AG32" s="63"/>
      <c r="AH32" s="63"/>
      <c r="AI32" s="63"/>
      <c r="AJ32" s="19"/>
      <c r="AK32" s="19"/>
      <c r="AL32" s="19"/>
      <c r="AM32" s="19"/>
      <c r="AN32" s="18"/>
      <c r="AO32" s="57"/>
      <c r="AP32" s="57"/>
      <c r="AQ32" s="57"/>
      <c r="AR32" s="19"/>
      <c r="AS32" s="19"/>
      <c r="AT32" s="19"/>
      <c r="AU32" s="19"/>
      <c r="AV32" s="7"/>
      <c r="AW32" s="57"/>
      <c r="AX32" s="57"/>
      <c r="AY32" s="57"/>
    </row>
    <row r="33" spans="1:51" s="10" customFormat="1" ht="118.5" customHeight="1" x14ac:dyDescent="0.25">
      <c r="A33" s="59"/>
      <c r="B33" s="59"/>
      <c r="C33" s="59"/>
      <c r="D33" s="59"/>
      <c r="E33" s="59"/>
      <c r="F33" s="67"/>
      <c r="G33" s="61"/>
      <c r="H33" s="59"/>
      <c r="I33" s="59"/>
      <c r="J33" s="19" t="s">
        <v>142</v>
      </c>
      <c r="K33" s="19">
        <v>7</v>
      </c>
      <c r="L33" s="19">
        <v>7</v>
      </c>
      <c r="M33" s="19">
        <v>2023</v>
      </c>
      <c r="N33" s="12">
        <v>30</v>
      </c>
      <c r="O33" s="13">
        <v>6</v>
      </c>
      <c r="P33" s="13">
        <v>2024</v>
      </c>
      <c r="Q33" s="19" t="s">
        <v>149</v>
      </c>
      <c r="R33" s="18" t="s">
        <v>114</v>
      </c>
      <c r="S33" s="18" t="s">
        <v>114</v>
      </c>
      <c r="T33" s="19" t="s">
        <v>187</v>
      </c>
      <c r="U33" s="19">
        <v>10</v>
      </c>
      <c r="V33" s="19">
        <v>4</v>
      </c>
      <c r="W33" s="19">
        <v>2024</v>
      </c>
      <c r="X33" s="18">
        <v>0</v>
      </c>
      <c r="Y33" s="63" t="s">
        <v>191</v>
      </c>
      <c r="Z33" s="63"/>
      <c r="AA33" s="63"/>
      <c r="AB33" s="19"/>
      <c r="AC33" s="19"/>
      <c r="AD33" s="19"/>
      <c r="AE33" s="19"/>
      <c r="AF33" s="19"/>
      <c r="AG33" s="63"/>
      <c r="AH33" s="63"/>
      <c r="AI33" s="63"/>
      <c r="AJ33" s="19"/>
      <c r="AK33" s="19"/>
      <c r="AL33" s="19"/>
      <c r="AM33" s="19"/>
      <c r="AN33" s="18"/>
      <c r="AO33" s="57"/>
      <c r="AP33" s="57"/>
      <c r="AQ33" s="57"/>
      <c r="AR33" s="19"/>
      <c r="AS33" s="19"/>
      <c r="AT33" s="19"/>
      <c r="AU33" s="19"/>
      <c r="AV33" s="7"/>
      <c r="AW33" s="57"/>
      <c r="AX33" s="57"/>
      <c r="AY33" s="57"/>
    </row>
    <row r="34" spans="1:51" s="10" customFormat="1" ht="97.5" customHeight="1" x14ac:dyDescent="0.25">
      <c r="A34" s="59" t="e">
        <f>1+#REF!</f>
        <v>#REF!</v>
      </c>
      <c r="B34" s="59" t="s">
        <v>82</v>
      </c>
      <c r="C34" s="59">
        <v>10</v>
      </c>
      <c r="D34" s="59">
        <v>7</v>
      </c>
      <c r="E34" s="59">
        <v>2023</v>
      </c>
      <c r="F34" s="64" t="s">
        <v>81</v>
      </c>
      <c r="G34" s="61" t="s">
        <v>92</v>
      </c>
      <c r="H34" s="59" t="s">
        <v>83</v>
      </c>
      <c r="I34" s="59" t="s">
        <v>42</v>
      </c>
      <c r="J34" s="19" t="s">
        <v>84</v>
      </c>
      <c r="K34" s="19">
        <v>10</v>
      </c>
      <c r="L34" s="19">
        <v>7</v>
      </c>
      <c r="M34" s="19">
        <v>2023</v>
      </c>
      <c r="N34" s="12">
        <v>31</v>
      </c>
      <c r="O34" s="13">
        <v>3</v>
      </c>
      <c r="P34" s="13">
        <v>2024</v>
      </c>
      <c r="Q34" s="19" t="s">
        <v>88</v>
      </c>
      <c r="R34" s="18" t="s">
        <v>89</v>
      </c>
      <c r="S34" s="18" t="s">
        <v>89</v>
      </c>
      <c r="T34" s="19" t="s">
        <v>192</v>
      </c>
      <c r="U34" s="19">
        <v>10</v>
      </c>
      <c r="V34" s="19">
        <v>4</v>
      </c>
      <c r="W34" s="19">
        <v>2024</v>
      </c>
      <c r="X34" s="18">
        <v>1</v>
      </c>
      <c r="Y34" s="63" t="s">
        <v>227</v>
      </c>
      <c r="Z34" s="63"/>
      <c r="AA34" s="63"/>
      <c r="AB34" s="19"/>
      <c r="AC34" s="19"/>
      <c r="AD34" s="19"/>
      <c r="AE34" s="19"/>
      <c r="AF34" s="19"/>
      <c r="AG34" s="63"/>
      <c r="AH34" s="63"/>
      <c r="AI34" s="63"/>
      <c r="AJ34" s="19"/>
      <c r="AK34" s="19"/>
      <c r="AL34" s="19"/>
      <c r="AM34" s="19"/>
      <c r="AN34" s="18"/>
      <c r="AO34" s="57"/>
      <c r="AP34" s="57"/>
      <c r="AQ34" s="57"/>
      <c r="AR34" s="19"/>
      <c r="AS34" s="19"/>
      <c r="AT34" s="19"/>
      <c r="AU34" s="19"/>
      <c r="AV34" s="7"/>
      <c r="AW34" s="57"/>
      <c r="AX34" s="57"/>
      <c r="AY34" s="57"/>
    </row>
    <row r="35" spans="1:51" s="10" customFormat="1" ht="67.5" customHeight="1" x14ac:dyDescent="0.25">
      <c r="A35" s="59"/>
      <c r="B35" s="59"/>
      <c r="C35" s="59"/>
      <c r="D35" s="59"/>
      <c r="E35" s="59"/>
      <c r="F35" s="64"/>
      <c r="G35" s="61"/>
      <c r="H35" s="59"/>
      <c r="I35" s="59"/>
      <c r="J35" s="19" t="s">
        <v>85</v>
      </c>
      <c r="K35" s="19">
        <v>10</v>
      </c>
      <c r="L35" s="19">
        <v>7</v>
      </c>
      <c r="M35" s="19">
        <v>2023</v>
      </c>
      <c r="N35" s="12">
        <v>31</v>
      </c>
      <c r="O35" s="13">
        <v>3</v>
      </c>
      <c r="P35" s="13">
        <v>2024</v>
      </c>
      <c r="Q35" s="19" t="s">
        <v>88</v>
      </c>
      <c r="R35" s="18" t="s">
        <v>90</v>
      </c>
      <c r="S35" s="18" t="s">
        <v>90</v>
      </c>
      <c r="T35" s="19" t="s">
        <v>192</v>
      </c>
      <c r="U35" s="19">
        <v>10</v>
      </c>
      <c r="V35" s="19">
        <v>4</v>
      </c>
      <c r="W35" s="19">
        <v>2024</v>
      </c>
      <c r="X35" s="18">
        <v>1</v>
      </c>
      <c r="Y35" s="63" t="s">
        <v>228</v>
      </c>
      <c r="Z35" s="63"/>
      <c r="AA35" s="63"/>
      <c r="AB35" s="19"/>
      <c r="AC35" s="19"/>
      <c r="AD35" s="19"/>
      <c r="AE35" s="19"/>
      <c r="AF35" s="19"/>
      <c r="AG35" s="63"/>
      <c r="AH35" s="63"/>
      <c r="AI35" s="63"/>
      <c r="AJ35" s="19"/>
      <c r="AK35" s="19"/>
      <c r="AL35" s="19"/>
      <c r="AM35" s="19"/>
      <c r="AN35" s="18"/>
      <c r="AO35" s="57"/>
      <c r="AP35" s="57"/>
      <c r="AQ35" s="57"/>
      <c r="AR35" s="19"/>
      <c r="AS35" s="19"/>
      <c r="AT35" s="19"/>
      <c r="AU35" s="19"/>
      <c r="AV35" s="7"/>
      <c r="AW35" s="57"/>
      <c r="AX35" s="57"/>
      <c r="AY35" s="57"/>
    </row>
    <row r="36" spans="1:51" s="10" customFormat="1" ht="172.5" customHeight="1" x14ac:dyDescent="0.25">
      <c r="A36" s="59"/>
      <c r="B36" s="59"/>
      <c r="C36" s="59"/>
      <c r="D36" s="59"/>
      <c r="E36" s="59"/>
      <c r="F36" s="64"/>
      <c r="G36" s="61"/>
      <c r="H36" s="59"/>
      <c r="I36" s="59"/>
      <c r="J36" s="19" t="s">
        <v>86</v>
      </c>
      <c r="K36" s="19">
        <v>10</v>
      </c>
      <c r="L36" s="19">
        <v>7</v>
      </c>
      <c r="M36" s="19">
        <v>2023</v>
      </c>
      <c r="N36" s="12">
        <v>31</v>
      </c>
      <c r="O36" s="13">
        <v>3</v>
      </c>
      <c r="P36" s="13">
        <v>2024</v>
      </c>
      <c r="Q36" s="19" t="s">
        <v>88</v>
      </c>
      <c r="R36" s="18" t="s">
        <v>91</v>
      </c>
      <c r="S36" s="18" t="s">
        <v>91</v>
      </c>
      <c r="T36" s="19" t="s">
        <v>192</v>
      </c>
      <c r="U36" s="19">
        <v>10</v>
      </c>
      <c r="V36" s="19">
        <v>4</v>
      </c>
      <c r="W36" s="19">
        <v>2024</v>
      </c>
      <c r="X36" s="18">
        <v>1</v>
      </c>
      <c r="Y36" s="63" t="s">
        <v>229</v>
      </c>
      <c r="Z36" s="63"/>
      <c r="AA36" s="63"/>
      <c r="AB36" s="19"/>
      <c r="AC36" s="19"/>
      <c r="AD36" s="19"/>
      <c r="AE36" s="19"/>
      <c r="AF36" s="19"/>
      <c r="AG36" s="63"/>
      <c r="AH36" s="63"/>
      <c r="AI36" s="63"/>
      <c r="AJ36" s="19"/>
      <c r="AK36" s="19"/>
      <c r="AL36" s="19"/>
      <c r="AM36" s="19"/>
      <c r="AN36" s="18"/>
      <c r="AO36" s="57"/>
      <c r="AP36" s="57"/>
      <c r="AQ36" s="57"/>
      <c r="AR36" s="19"/>
      <c r="AS36" s="19"/>
      <c r="AT36" s="19"/>
      <c r="AU36" s="19"/>
      <c r="AV36" s="7"/>
      <c r="AW36" s="57"/>
      <c r="AX36" s="57"/>
      <c r="AY36" s="57"/>
    </row>
    <row r="37" spans="1:51" s="10" customFormat="1" ht="67.5" customHeight="1" x14ac:dyDescent="0.25">
      <c r="A37" s="59"/>
      <c r="B37" s="59"/>
      <c r="C37" s="59"/>
      <c r="D37" s="59"/>
      <c r="E37" s="59"/>
      <c r="F37" s="64"/>
      <c r="G37" s="61"/>
      <c r="H37" s="59"/>
      <c r="I37" s="59"/>
      <c r="J37" s="19" t="s">
        <v>87</v>
      </c>
      <c r="K37" s="19">
        <v>10</v>
      </c>
      <c r="L37" s="19">
        <v>7</v>
      </c>
      <c r="M37" s="19">
        <v>2023</v>
      </c>
      <c r="N37" s="12">
        <v>31</v>
      </c>
      <c r="O37" s="13">
        <v>3</v>
      </c>
      <c r="P37" s="13">
        <v>2024</v>
      </c>
      <c r="Q37" s="19" t="s">
        <v>88</v>
      </c>
      <c r="R37" s="18" t="s">
        <v>108</v>
      </c>
      <c r="S37" s="18" t="s">
        <v>108</v>
      </c>
      <c r="T37" s="19" t="s">
        <v>192</v>
      </c>
      <c r="U37" s="19">
        <v>10</v>
      </c>
      <c r="V37" s="19">
        <v>4</v>
      </c>
      <c r="W37" s="19">
        <v>2024</v>
      </c>
      <c r="X37" s="18">
        <v>1</v>
      </c>
      <c r="Y37" s="63" t="s">
        <v>230</v>
      </c>
      <c r="Z37" s="63"/>
      <c r="AA37" s="63"/>
      <c r="AB37" s="19"/>
      <c r="AC37" s="19"/>
      <c r="AD37" s="19"/>
      <c r="AE37" s="19"/>
      <c r="AF37" s="19"/>
      <c r="AG37" s="63"/>
      <c r="AH37" s="63"/>
      <c r="AI37" s="63"/>
      <c r="AJ37" s="19"/>
      <c r="AK37" s="19"/>
      <c r="AL37" s="19"/>
      <c r="AM37" s="19"/>
      <c r="AN37" s="18"/>
      <c r="AO37" s="57"/>
      <c r="AP37" s="57"/>
      <c r="AQ37" s="57"/>
      <c r="AR37" s="19"/>
      <c r="AS37" s="19"/>
      <c r="AT37" s="19"/>
      <c r="AU37" s="19"/>
      <c r="AV37" s="7"/>
      <c r="AW37" s="57"/>
      <c r="AX37" s="57"/>
      <c r="AY37" s="57"/>
    </row>
    <row r="38" spans="1:51" s="10" customFormat="1" x14ac:dyDescent="0.25">
      <c r="A38" s="19"/>
      <c r="B38" s="19"/>
      <c r="C38" s="19"/>
      <c r="D38" s="19"/>
      <c r="E38" s="19"/>
      <c r="F38" s="20"/>
      <c r="G38" s="20"/>
      <c r="H38" s="19"/>
      <c r="I38" s="19"/>
      <c r="J38" s="19"/>
      <c r="K38" s="19"/>
      <c r="L38" s="19"/>
      <c r="M38" s="19"/>
      <c r="N38" s="12"/>
      <c r="O38" s="13"/>
      <c r="P38" s="13"/>
      <c r="Q38" s="19"/>
      <c r="R38" s="18"/>
      <c r="S38" s="19"/>
      <c r="T38" s="19"/>
      <c r="U38" s="19"/>
      <c r="V38" s="19"/>
      <c r="W38" s="19"/>
      <c r="X38" s="8"/>
      <c r="Y38" s="59"/>
      <c r="Z38" s="59"/>
      <c r="AA38" s="59"/>
      <c r="AB38" s="19"/>
      <c r="AC38" s="19"/>
      <c r="AD38" s="19"/>
      <c r="AE38" s="19"/>
      <c r="AF38" s="19"/>
      <c r="AG38" s="57"/>
      <c r="AH38" s="57"/>
      <c r="AI38" s="57"/>
      <c r="AJ38" s="19"/>
      <c r="AK38" s="19"/>
      <c r="AL38" s="19"/>
      <c r="AM38" s="19"/>
      <c r="AN38" s="18"/>
      <c r="AO38" s="57"/>
      <c r="AP38" s="57"/>
      <c r="AQ38" s="57"/>
      <c r="AR38" s="19"/>
      <c r="AS38" s="19"/>
      <c r="AT38" s="19"/>
      <c r="AU38" s="19"/>
      <c r="AV38" s="7"/>
      <c r="AW38" s="57"/>
      <c r="AX38" s="57"/>
      <c r="AY38" s="57"/>
    </row>
    <row r="39" spans="1:51" s="10" customFormat="1" x14ac:dyDescent="0.25">
      <c r="A39" s="19"/>
      <c r="B39" s="19"/>
      <c r="C39" s="19"/>
      <c r="D39" s="19"/>
      <c r="E39" s="19"/>
      <c r="F39" s="20"/>
      <c r="G39" s="20"/>
      <c r="H39" s="19"/>
      <c r="I39" s="19"/>
      <c r="J39" s="19"/>
      <c r="K39" s="19"/>
      <c r="L39" s="19"/>
      <c r="M39" s="19"/>
      <c r="N39" s="19"/>
      <c r="O39" s="19"/>
      <c r="P39" s="19"/>
      <c r="Q39" s="19"/>
      <c r="R39" s="18"/>
      <c r="S39" s="19"/>
      <c r="T39" s="62" t="s">
        <v>41</v>
      </c>
      <c r="U39" s="62"/>
      <c r="V39" s="62"/>
      <c r="W39" s="62"/>
      <c r="X39" s="8">
        <f>AVERAGE(X7:X37)</f>
        <v>0.54482758620689653</v>
      </c>
      <c r="Y39" s="59"/>
      <c r="Z39" s="59"/>
      <c r="AA39" s="59"/>
      <c r="AB39" s="62" t="s">
        <v>41</v>
      </c>
      <c r="AC39" s="62"/>
      <c r="AD39" s="62"/>
      <c r="AE39" s="62"/>
      <c r="AF39" s="8" t="e">
        <f>AVERAGE(AF7:AF37)</f>
        <v>#DIV/0!</v>
      </c>
      <c r="AG39" s="59"/>
      <c r="AH39" s="59"/>
      <c r="AI39" s="59"/>
      <c r="AJ39" s="62" t="s">
        <v>41</v>
      </c>
      <c r="AK39" s="62"/>
      <c r="AL39" s="62"/>
      <c r="AM39" s="62"/>
      <c r="AN39" s="8" t="e">
        <f>AVERAGE(AN7:AN37)</f>
        <v>#DIV/0!</v>
      </c>
      <c r="AO39" s="59"/>
      <c r="AP39" s="59"/>
      <c r="AQ39" s="59"/>
      <c r="AR39" s="62" t="s">
        <v>41</v>
      </c>
      <c r="AS39" s="62"/>
      <c r="AT39" s="62"/>
      <c r="AU39" s="62"/>
      <c r="AV39" s="8" t="e">
        <f>AVERAGE(AV7:AV37)</f>
        <v>#DIV/0!</v>
      </c>
      <c r="AW39" s="59"/>
      <c r="AX39" s="59"/>
      <c r="AY39" s="59"/>
    </row>
    <row r="40" spans="1:51" s="10" customFormat="1" x14ac:dyDescent="0.25">
      <c r="A40" s="71"/>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3"/>
    </row>
    <row r="41" spans="1:51" x14ac:dyDescent="0.25">
      <c r="F41" s="14"/>
      <c r="H41" s="14"/>
      <c r="I41" s="74"/>
      <c r="J41" s="74"/>
      <c r="Y41" s="66"/>
      <c r="Z41" s="66"/>
      <c r="AA41" s="66"/>
    </row>
    <row r="42" spans="1:51" x14ac:dyDescent="0.25">
      <c r="C42" s="65" t="s">
        <v>13</v>
      </c>
      <c r="D42" s="65"/>
      <c r="E42" s="65"/>
      <c r="F42" s="65"/>
      <c r="G42" s="65"/>
      <c r="H42" s="65"/>
      <c r="I42" s="65"/>
      <c r="J42" s="65"/>
      <c r="K42" s="68" t="s">
        <v>14</v>
      </c>
      <c r="L42" s="69"/>
      <c r="M42" s="70"/>
      <c r="Q42" s="65" t="s">
        <v>15</v>
      </c>
      <c r="R42" s="65"/>
      <c r="S42" s="65"/>
      <c r="T42" s="65" t="s">
        <v>14</v>
      </c>
      <c r="U42" s="65"/>
      <c r="V42" s="65"/>
      <c r="W42" s="26"/>
      <c r="X42" s="26"/>
      <c r="AV42" s="17"/>
    </row>
    <row r="43" spans="1:51" ht="12.6" customHeight="1" x14ac:dyDescent="0.25">
      <c r="C43" s="59" t="s">
        <v>60</v>
      </c>
      <c r="D43" s="65"/>
      <c r="E43" s="65"/>
      <c r="F43" s="65"/>
      <c r="G43" s="65"/>
      <c r="H43" s="65"/>
      <c r="I43" s="65"/>
      <c r="J43" s="65"/>
      <c r="K43" s="16">
        <v>22</v>
      </c>
      <c r="L43" s="16">
        <v>3</v>
      </c>
      <c r="M43" s="16">
        <v>2024</v>
      </c>
      <c r="Q43" s="65" t="s">
        <v>62</v>
      </c>
      <c r="R43" s="65"/>
      <c r="S43" s="65"/>
      <c r="T43" s="16">
        <v>22</v>
      </c>
      <c r="U43" s="16">
        <v>3</v>
      </c>
      <c r="V43" s="16">
        <v>2024</v>
      </c>
      <c r="W43" s="74"/>
      <c r="X43" s="74"/>
    </row>
  </sheetData>
  <autoFilter ref="A6:BD37"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228">
    <mergeCell ref="Q42:S42"/>
    <mergeCell ref="Q43:S43"/>
    <mergeCell ref="W43:X43"/>
    <mergeCell ref="AG13:AI13"/>
    <mergeCell ref="AW8:AY8"/>
    <mergeCell ref="AG17:AI17"/>
    <mergeCell ref="Y17:AA17"/>
    <mergeCell ref="AW29:AY29"/>
    <mergeCell ref="AG27:AI27"/>
    <mergeCell ref="Y19:AA19"/>
    <mergeCell ref="AG19:AI19"/>
    <mergeCell ref="AW38:AY38"/>
    <mergeCell ref="AW32:AY32"/>
    <mergeCell ref="AW31:AY31"/>
    <mergeCell ref="AW35:AY35"/>
    <mergeCell ref="AO34:AQ34"/>
    <mergeCell ref="AW34:AY34"/>
    <mergeCell ref="AW39:AY39"/>
    <mergeCell ref="AJ39:AM39"/>
    <mergeCell ref="AR39:AU39"/>
    <mergeCell ref="AW36:AY36"/>
    <mergeCell ref="AG22:AI22"/>
    <mergeCell ref="AW22:AY22"/>
    <mergeCell ref="AW30:AY30"/>
    <mergeCell ref="AW7:AY7"/>
    <mergeCell ref="AW26:AY26"/>
    <mergeCell ref="AW28:AY28"/>
    <mergeCell ref="AW27:AY27"/>
    <mergeCell ref="AW25:AY25"/>
    <mergeCell ref="AW24:AY24"/>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3:AY23"/>
    <mergeCell ref="AW20:AY20"/>
    <mergeCell ref="AO21:AQ21"/>
    <mergeCell ref="AW21:AY21"/>
    <mergeCell ref="AO22:AQ22"/>
    <mergeCell ref="H23:H24"/>
    <mergeCell ref="AG11:AI11"/>
    <mergeCell ref="AW11:AY11"/>
    <mergeCell ref="AO14:AQ14"/>
    <mergeCell ref="F9:F13"/>
    <mergeCell ref="G9:G13"/>
    <mergeCell ref="H9:H13"/>
    <mergeCell ref="I9:I13"/>
    <mergeCell ref="Y20:AA20"/>
    <mergeCell ref="Y24:AA24"/>
    <mergeCell ref="AG16:AI16"/>
    <mergeCell ref="AG9:AI9"/>
    <mergeCell ref="Y16:AA16"/>
    <mergeCell ref="AG23:AI23"/>
    <mergeCell ref="AG15:AI15"/>
    <mergeCell ref="Y13:AA13"/>
    <mergeCell ref="Y21:AA21"/>
    <mergeCell ref="Y22:AA22"/>
    <mergeCell ref="AO23:AQ23"/>
    <mergeCell ref="AO24:AQ24"/>
    <mergeCell ref="G26:G27"/>
    <mergeCell ref="H26:H27"/>
    <mergeCell ref="I23:I24"/>
    <mergeCell ref="AO26:AQ26"/>
    <mergeCell ref="C42:J42"/>
    <mergeCell ref="AO39:AQ39"/>
    <mergeCell ref="A23:A24"/>
    <mergeCell ref="B23:B24"/>
    <mergeCell ref="C23:C24"/>
    <mergeCell ref="D23:D24"/>
    <mergeCell ref="AG28:AI28"/>
    <mergeCell ref="AG33:AI33"/>
    <mergeCell ref="AG25:AI25"/>
    <mergeCell ref="AO37:AQ37"/>
    <mergeCell ref="AG36:AI36"/>
    <mergeCell ref="AG38:AI38"/>
    <mergeCell ref="AO38:AQ38"/>
    <mergeCell ref="AO33:AQ33"/>
    <mergeCell ref="AG35:AI35"/>
    <mergeCell ref="AO35:AQ35"/>
    <mergeCell ref="AG39:AI39"/>
    <mergeCell ref="E23:E24"/>
    <mergeCell ref="F23:F24"/>
    <mergeCell ref="G23:G24"/>
    <mergeCell ref="C43:J43"/>
    <mergeCell ref="Y39:AA39"/>
    <mergeCell ref="K42:M42"/>
    <mergeCell ref="Y26:AA26"/>
    <mergeCell ref="A40:AA40"/>
    <mergeCell ref="T39:W39"/>
    <mergeCell ref="I41:J41"/>
    <mergeCell ref="AB39:AE39"/>
    <mergeCell ref="Y36:AA36"/>
    <mergeCell ref="Y38:AA38"/>
    <mergeCell ref="I26:I27"/>
    <mergeCell ref="B26:B27"/>
    <mergeCell ref="C26:C27"/>
    <mergeCell ref="D26:D27"/>
    <mergeCell ref="Y27:AA27"/>
    <mergeCell ref="G34:G37"/>
    <mergeCell ref="G30:G33"/>
    <mergeCell ref="H30:H33"/>
    <mergeCell ref="I30:I33"/>
    <mergeCell ref="A26:A27"/>
    <mergeCell ref="E26:E27"/>
    <mergeCell ref="F26:F27"/>
    <mergeCell ref="B30:B33"/>
    <mergeCell ref="C30:C33"/>
    <mergeCell ref="H5:H6"/>
    <mergeCell ref="K5:M5"/>
    <mergeCell ref="S5:S6"/>
    <mergeCell ref="Y8:AA8"/>
    <mergeCell ref="B5:B6"/>
    <mergeCell ref="G5:G6"/>
    <mergeCell ref="U5:AA5"/>
    <mergeCell ref="R5:R6"/>
    <mergeCell ref="Y6:AA6"/>
    <mergeCell ref="N5:P5"/>
    <mergeCell ref="Q5:Q6"/>
    <mergeCell ref="I5:I6"/>
    <mergeCell ref="J5:J6"/>
    <mergeCell ref="T5:T6"/>
    <mergeCell ref="Y7:AA7"/>
    <mergeCell ref="A9:A13"/>
    <mergeCell ref="B9:B13"/>
    <mergeCell ref="C9:C13"/>
    <mergeCell ref="D9:D13"/>
    <mergeCell ref="E9:E13"/>
    <mergeCell ref="T42:V42"/>
    <mergeCell ref="AG18:AI18"/>
    <mergeCell ref="Y18:AA18"/>
    <mergeCell ref="AG24:AI24"/>
    <mergeCell ref="AG26:AI26"/>
    <mergeCell ref="Y28:AA28"/>
    <mergeCell ref="AG31:AI31"/>
    <mergeCell ref="AG30:AI30"/>
    <mergeCell ref="AG32:AI32"/>
    <mergeCell ref="Y35:AA35"/>
    <mergeCell ref="Y23:AA23"/>
    <mergeCell ref="Y41:AA41"/>
    <mergeCell ref="Y34:AA34"/>
    <mergeCell ref="AG34:AI34"/>
    <mergeCell ref="Y29:AA29"/>
    <mergeCell ref="AG29:AI29"/>
    <mergeCell ref="Y25:AA25"/>
    <mergeCell ref="A30:A33"/>
    <mergeCell ref="F30:F33"/>
    <mergeCell ref="AB5:AB6"/>
    <mergeCell ref="AC5:AI5"/>
    <mergeCell ref="AO11:AQ11"/>
    <mergeCell ref="AG7:AI7"/>
    <mergeCell ref="AO32:AQ32"/>
    <mergeCell ref="AO7:AQ7"/>
    <mergeCell ref="AO31:AQ31"/>
    <mergeCell ref="AO9:AQ9"/>
    <mergeCell ref="Y14:AA14"/>
    <mergeCell ref="AG14:AI14"/>
    <mergeCell ref="AO12:AQ12"/>
    <mergeCell ref="AO13:AQ13"/>
    <mergeCell ref="AO10:AQ10"/>
    <mergeCell ref="AG10:AI10"/>
    <mergeCell ref="AO28:AQ28"/>
    <mergeCell ref="AO29:AQ29"/>
    <mergeCell ref="AO30:AQ30"/>
    <mergeCell ref="AO19:AQ19"/>
    <mergeCell ref="AG12:AI12"/>
    <mergeCell ref="AG20:AI20"/>
    <mergeCell ref="AO20:AQ20"/>
    <mergeCell ref="AG21:AI21"/>
    <mergeCell ref="AO8:AQ8"/>
    <mergeCell ref="AO15:AQ15"/>
    <mergeCell ref="D30:D33"/>
    <mergeCell ref="E30:E33"/>
    <mergeCell ref="H34:H37"/>
    <mergeCell ref="B34:B37"/>
    <mergeCell ref="I34:I37"/>
    <mergeCell ref="AW37:AY37"/>
    <mergeCell ref="A34:A37"/>
    <mergeCell ref="C34:C37"/>
    <mergeCell ref="D34:D37"/>
    <mergeCell ref="E34:E37"/>
    <mergeCell ref="F34:F37"/>
    <mergeCell ref="Y31:AA31"/>
    <mergeCell ref="Y32:AA32"/>
    <mergeCell ref="Y33:AA33"/>
    <mergeCell ref="Y30:AA30"/>
    <mergeCell ref="AW33:AY33"/>
    <mergeCell ref="AO25:AQ25"/>
    <mergeCell ref="AO27:AQ27"/>
    <mergeCell ref="Y37:AA37"/>
    <mergeCell ref="AG37:AI37"/>
    <mergeCell ref="Y10:AA10"/>
    <mergeCell ref="Y9:AA9"/>
    <mergeCell ref="Y11:AA11"/>
    <mergeCell ref="Y12:AA12"/>
    <mergeCell ref="Y15:AA15"/>
    <mergeCell ref="AG6:AI6"/>
    <mergeCell ref="AO36:AQ36"/>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2BF4-E603-4B9B-99C6-82C62CD72823}">
  <dimension ref="B1:I13"/>
  <sheetViews>
    <sheetView workbookViewId="0">
      <selection activeCell="B5" sqref="B5"/>
    </sheetView>
  </sheetViews>
  <sheetFormatPr baseColWidth="10" defaultRowHeight="15" x14ac:dyDescent="0.25"/>
  <sheetData>
    <row r="1" spans="2:9" ht="15.75" thickBot="1" x14ac:dyDescent="0.3"/>
    <row r="2" spans="2:9" ht="15.75" thickBot="1" x14ac:dyDescent="0.3">
      <c r="B2" s="76" t="s">
        <v>208</v>
      </c>
      <c r="C2" s="76" t="s">
        <v>209</v>
      </c>
      <c r="D2" s="76" t="s">
        <v>210</v>
      </c>
      <c r="E2" s="79" t="s">
        <v>211</v>
      </c>
      <c r="F2" s="80"/>
      <c r="G2" s="80"/>
      <c r="H2" s="81"/>
      <c r="I2" s="29" t="s">
        <v>212</v>
      </c>
    </row>
    <row r="3" spans="2:9" ht="23.25" thickBot="1" x14ac:dyDescent="0.3">
      <c r="B3" s="77"/>
      <c r="C3" s="77"/>
      <c r="D3" s="78"/>
      <c r="E3" s="30" t="s">
        <v>213</v>
      </c>
      <c r="F3" s="31" t="s">
        <v>214</v>
      </c>
      <c r="G3" s="30" t="s">
        <v>215</v>
      </c>
      <c r="H3" s="30" t="s">
        <v>216</v>
      </c>
      <c r="I3" s="30" t="s">
        <v>217</v>
      </c>
    </row>
    <row r="4" spans="2:9" ht="24.75" thickBot="1" x14ac:dyDescent="0.3">
      <c r="B4" s="32" t="s">
        <v>39</v>
      </c>
      <c r="C4" s="33">
        <v>2</v>
      </c>
      <c r="D4" s="34">
        <v>7</v>
      </c>
      <c r="E4" s="36">
        <v>5</v>
      </c>
      <c r="F4" s="37" t="s">
        <v>218</v>
      </c>
      <c r="G4" s="37">
        <v>1</v>
      </c>
      <c r="H4" s="37" t="s">
        <v>218</v>
      </c>
      <c r="I4" s="37">
        <v>1</v>
      </c>
    </row>
    <row r="5" spans="2:9" ht="36.75" thickBot="1" x14ac:dyDescent="0.3">
      <c r="B5" s="32" t="s">
        <v>146</v>
      </c>
      <c r="C5" s="35">
        <v>3</v>
      </c>
      <c r="D5" s="35">
        <v>3</v>
      </c>
      <c r="E5" s="38">
        <v>1</v>
      </c>
      <c r="F5" s="39">
        <v>1</v>
      </c>
      <c r="G5" s="39">
        <v>1</v>
      </c>
      <c r="H5" s="37" t="s">
        <v>218</v>
      </c>
      <c r="I5" s="37" t="s">
        <v>218</v>
      </c>
    </row>
    <row r="6" spans="2:9" ht="24.75" thickBot="1" x14ac:dyDescent="0.3">
      <c r="B6" s="32" t="s">
        <v>37</v>
      </c>
      <c r="C6" s="35">
        <v>1</v>
      </c>
      <c r="D6" s="40">
        <v>1</v>
      </c>
      <c r="E6" s="38" t="s">
        <v>218</v>
      </c>
      <c r="F6" s="38" t="s">
        <v>218</v>
      </c>
      <c r="G6" s="38" t="s">
        <v>218</v>
      </c>
      <c r="H6" s="39" t="s">
        <v>218</v>
      </c>
      <c r="I6" s="38">
        <v>1</v>
      </c>
    </row>
    <row r="7" spans="2:9" ht="24.75" thickBot="1" x14ac:dyDescent="0.3">
      <c r="B7" s="41" t="s">
        <v>147</v>
      </c>
      <c r="C7" s="42">
        <v>5</v>
      </c>
      <c r="D7" s="34">
        <v>5</v>
      </c>
      <c r="E7" s="38">
        <v>5</v>
      </c>
      <c r="F7" s="38" t="s">
        <v>218</v>
      </c>
      <c r="G7" s="38" t="s">
        <v>218</v>
      </c>
      <c r="H7" s="39" t="s">
        <v>218</v>
      </c>
      <c r="I7" s="38" t="s">
        <v>218</v>
      </c>
    </row>
    <row r="8" spans="2:9" ht="36.75" thickBot="1" x14ac:dyDescent="0.3">
      <c r="B8" s="32" t="s">
        <v>38</v>
      </c>
      <c r="C8" s="38">
        <v>2</v>
      </c>
      <c r="D8" s="38">
        <v>3</v>
      </c>
      <c r="E8" s="38">
        <v>1</v>
      </c>
      <c r="F8" s="38" t="s">
        <v>218</v>
      </c>
      <c r="G8" s="38" t="s">
        <v>218</v>
      </c>
      <c r="H8" s="39" t="s">
        <v>218</v>
      </c>
      <c r="I8" s="38">
        <v>2</v>
      </c>
    </row>
    <row r="9" spans="2:9" ht="24.75" thickBot="1" x14ac:dyDescent="0.3">
      <c r="B9" s="43" t="s">
        <v>53</v>
      </c>
      <c r="C9" s="38">
        <v>3</v>
      </c>
      <c r="D9" s="38">
        <v>4</v>
      </c>
      <c r="E9" s="38">
        <v>2</v>
      </c>
      <c r="F9" s="38">
        <v>2</v>
      </c>
      <c r="G9" s="38" t="s">
        <v>218</v>
      </c>
      <c r="H9" s="39" t="s">
        <v>218</v>
      </c>
      <c r="I9" s="39" t="s">
        <v>218</v>
      </c>
    </row>
    <row r="10" spans="2:9" ht="36.75" thickBot="1" x14ac:dyDescent="0.3">
      <c r="B10" s="32" t="s">
        <v>219</v>
      </c>
      <c r="C10" s="35">
        <v>1</v>
      </c>
      <c r="D10" s="35">
        <v>4</v>
      </c>
      <c r="E10" s="38">
        <v>4</v>
      </c>
      <c r="F10" s="38" t="s">
        <v>218</v>
      </c>
      <c r="G10" s="38" t="s">
        <v>218</v>
      </c>
      <c r="H10" s="39" t="s">
        <v>218</v>
      </c>
      <c r="I10" s="38" t="s">
        <v>218</v>
      </c>
    </row>
    <row r="11" spans="2:9" ht="36.75" thickBot="1" x14ac:dyDescent="0.3">
      <c r="B11" s="44" t="s">
        <v>81</v>
      </c>
      <c r="C11" s="38">
        <v>1</v>
      </c>
      <c r="D11" s="38">
        <v>4</v>
      </c>
      <c r="E11" s="38" t="s">
        <v>218</v>
      </c>
      <c r="F11" s="38" t="s">
        <v>218</v>
      </c>
      <c r="G11" s="39" t="s">
        <v>218</v>
      </c>
      <c r="H11" s="38" t="s">
        <v>218</v>
      </c>
      <c r="I11" s="38">
        <v>4</v>
      </c>
    </row>
    <row r="12" spans="2:9" ht="15.75" thickBot="1" x14ac:dyDescent="0.3">
      <c r="B12" s="45" t="s">
        <v>220</v>
      </c>
      <c r="C12" s="46">
        <f t="shared" ref="C12:I12" si="0">SUM(C4:C11)</f>
        <v>18</v>
      </c>
      <c r="D12" s="46">
        <f t="shared" si="0"/>
        <v>31</v>
      </c>
      <c r="E12" s="47">
        <f t="shared" si="0"/>
        <v>18</v>
      </c>
      <c r="F12" s="48">
        <f t="shared" si="0"/>
        <v>3</v>
      </c>
      <c r="G12" s="49">
        <f t="shared" si="0"/>
        <v>2</v>
      </c>
      <c r="H12" s="49">
        <f t="shared" si="0"/>
        <v>0</v>
      </c>
      <c r="I12" s="50">
        <f t="shared" si="0"/>
        <v>8</v>
      </c>
    </row>
    <row r="13" spans="2:9" ht="15.75" thickBot="1" x14ac:dyDescent="0.3">
      <c r="E13" s="55">
        <f>+E12/D12</f>
        <v>0.58064516129032262</v>
      </c>
      <c r="F13" s="52">
        <f>+F12/D12</f>
        <v>9.6774193548387094E-2</v>
      </c>
      <c r="G13" s="53">
        <f>+G12/D12</f>
        <v>6.4516129032258063E-2</v>
      </c>
      <c r="H13" s="49">
        <f>SUM(H5:H12)</f>
        <v>0</v>
      </c>
      <c r="I13" s="54">
        <f>+I12/D12</f>
        <v>0.25806451612903225</v>
      </c>
    </row>
  </sheetData>
  <mergeCells count="4">
    <mergeCell ref="B2:B3"/>
    <mergeCell ref="C2:C3"/>
    <mergeCell ref="D2:D3"/>
    <mergeCell ref="E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98"/>
      <c r="C2" s="98"/>
      <c r="D2" s="98"/>
      <c r="E2" s="99" t="s">
        <v>18</v>
      </c>
      <c r="F2" s="92"/>
      <c r="G2" s="92"/>
      <c r="H2" s="92"/>
      <c r="I2" s="92"/>
    </row>
    <row r="3" spans="2:10" x14ac:dyDescent="0.25">
      <c r="B3" s="98"/>
      <c r="C3" s="98"/>
      <c r="D3" s="98"/>
      <c r="E3" s="100" t="s">
        <v>34</v>
      </c>
      <c r="F3" s="101"/>
      <c r="G3" s="102"/>
      <c r="H3" s="103" t="s">
        <v>22</v>
      </c>
      <c r="I3" s="103"/>
    </row>
    <row r="4" spans="2:10" x14ac:dyDescent="0.25">
      <c r="B4" s="98"/>
      <c r="C4" s="98"/>
      <c r="D4" s="98"/>
      <c r="E4" s="100" t="s">
        <v>35</v>
      </c>
      <c r="F4" s="101"/>
      <c r="G4" s="102"/>
      <c r="H4" s="93" t="s">
        <v>23</v>
      </c>
      <c r="I4" s="93"/>
    </row>
    <row r="7" spans="2:10" x14ac:dyDescent="0.25">
      <c r="B7" s="91" t="s">
        <v>24</v>
      </c>
      <c r="C7" s="91"/>
      <c r="D7" s="91"/>
      <c r="E7" s="91"/>
      <c r="F7" s="91"/>
      <c r="G7" s="91"/>
      <c r="H7" s="91"/>
      <c r="I7" s="91"/>
      <c r="J7" s="2"/>
    </row>
    <row r="8" spans="2:10" x14ac:dyDescent="0.25">
      <c r="B8" s="3" t="s">
        <v>25</v>
      </c>
      <c r="C8" s="3" t="s">
        <v>26</v>
      </c>
      <c r="D8" s="92" t="s">
        <v>27</v>
      </c>
      <c r="E8" s="92"/>
      <c r="F8" s="92"/>
      <c r="G8" s="92"/>
      <c r="H8" s="92"/>
      <c r="I8" s="92"/>
      <c r="J8" s="2"/>
    </row>
    <row r="9" spans="2:10" x14ac:dyDescent="0.25">
      <c r="B9" s="4">
        <v>1</v>
      </c>
      <c r="C9" s="5">
        <v>42725</v>
      </c>
      <c r="D9" s="93" t="s">
        <v>28</v>
      </c>
      <c r="E9" s="93"/>
      <c r="F9" s="93"/>
      <c r="G9" s="93"/>
      <c r="H9" s="93"/>
      <c r="I9" s="93"/>
      <c r="J9" s="2"/>
    </row>
    <row r="10" spans="2:10" ht="28.5" customHeight="1" x14ac:dyDescent="0.25">
      <c r="B10" s="4">
        <v>2</v>
      </c>
      <c r="C10" s="5">
        <v>43801</v>
      </c>
      <c r="D10" s="94" t="s">
        <v>33</v>
      </c>
      <c r="E10" s="94"/>
      <c r="F10" s="94"/>
      <c r="G10" s="94"/>
      <c r="H10" s="94"/>
      <c r="I10" s="94"/>
      <c r="J10" s="2"/>
    </row>
    <row r="11" spans="2:10" x14ac:dyDescent="0.25">
      <c r="B11" s="6"/>
      <c r="C11" s="6"/>
      <c r="D11" s="6"/>
      <c r="E11" s="6"/>
      <c r="F11" s="6"/>
      <c r="G11" s="6"/>
      <c r="H11" s="6"/>
      <c r="I11" s="6"/>
      <c r="J11" s="6"/>
    </row>
    <row r="12" spans="2:10" x14ac:dyDescent="0.25">
      <c r="B12" s="95" t="s">
        <v>13</v>
      </c>
      <c r="C12" s="96"/>
      <c r="D12" s="97"/>
      <c r="E12" s="92" t="s">
        <v>29</v>
      </c>
      <c r="F12" s="92"/>
      <c r="G12" s="92"/>
      <c r="H12" s="92" t="s">
        <v>15</v>
      </c>
      <c r="I12" s="92"/>
    </row>
    <row r="13" spans="2:10" ht="52.5" customHeight="1" x14ac:dyDescent="0.25">
      <c r="B13" s="82"/>
      <c r="C13" s="82"/>
      <c r="D13" s="82"/>
      <c r="E13" s="83"/>
      <c r="F13" s="84"/>
      <c r="G13" s="85"/>
      <c r="H13" s="86"/>
      <c r="I13" s="87"/>
    </row>
    <row r="14" spans="2:10" ht="33.75" customHeight="1" x14ac:dyDescent="0.25">
      <c r="B14" s="88" t="s">
        <v>30</v>
      </c>
      <c r="C14" s="89"/>
      <c r="D14" s="89"/>
      <c r="E14" s="89" t="s">
        <v>31</v>
      </c>
      <c r="F14" s="89"/>
      <c r="G14" s="89"/>
      <c r="H14" s="88" t="s">
        <v>32</v>
      </c>
      <c r="I14" s="90"/>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Jose Ramon Santis Jimenez</cp:lastModifiedBy>
  <cp:lastPrinted>2023-12-28T15:26:07Z</cp:lastPrinted>
  <dcterms:created xsi:type="dcterms:W3CDTF">2013-11-25T15:22:13Z</dcterms:created>
  <dcterms:modified xsi:type="dcterms:W3CDTF">2024-05-08T15:51:31Z</dcterms:modified>
</cp:coreProperties>
</file>