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belloc\Desktop\"/>
    </mc:Choice>
  </mc:AlternateContent>
  <bookViews>
    <workbookView xWindow="0" yWindow="0" windowWidth="20490" windowHeight="7755"/>
  </bookViews>
  <sheets>
    <sheet name="Hoja1" sheetId="1" r:id="rId1"/>
  </sheets>
  <definedNames>
    <definedName name="_xlnm.Print_Area" localSheetId="0">Hoja1!$A$1:$L$59</definedName>
    <definedName name="_xlnm.Print_Titles" localSheetId="0">Hoja1!$7:$7</definedName>
  </definedNames>
  <calcPr calcId="152511"/>
</workbook>
</file>

<file path=xl/calcChain.xml><?xml version="1.0" encoding="utf-8"?>
<calcChain xmlns="http://schemas.openxmlformats.org/spreadsheetml/2006/main">
  <c r="K26" i="1" l="1"/>
  <c r="K58" i="1" s="1"/>
  <c r="J58" i="1" l="1"/>
</calcChain>
</file>

<file path=xl/sharedStrings.xml><?xml version="1.0" encoding="utf-8"?>
<sst xmlns="http://schemas.openxmlformats.org/spreadsheetml/2006/main" count="287" uniqueCount="202">
  <si>
    <t>Entidad:</t>
  </si>
  <si>
    <t>Vigencia:</t>
  </si>
  <si>
    <t>Fecha publicación</t>
  </si>
  <si>
    <t>Componente</t>
  </si>
  <si>
    <t>Actividades Programadas</t>
  </si>
  <si>
    <t>Actividades Cumplidas</t>
  </si>
  <si>
    <t>Observaciones</t>
  </si>
  <si>
    <t xml:space="preserve">Documentar la Política de Administración de Riesgos siguiendo los lineamientos establecidos por la norma NTDSIG 001:2011 en su numeral 4.2.2. </t>
  </si>
  <si>
    <t>Documentar el procedimiento de Administración del Riesgo bajo los  lineamientos establecidos por la norma NTDSIG 001:2011 e implementar formatos de riesgos de gestión y riesgos de corrupción.</t>
  </si>
  <si>
    <t>La política general de administración de riesgos quedó incluida en el manual del Sistema Integrado de Gestión</t>
  </si>
  <si>
    <t>Responsable</t>
  </si>
  <si>
    <t xml:space="preserve">Fecha de Inicio </t>
  </si>
  <si>
    <t xml:space="preserve">Fecha de Terminación </t>
  </si>
  <si>
    <t>Jefe OAP, Jefe de Control Interno, Equipo del SIG</t>
  </si>
  <si>
    <t>Equipo SIG
Jefe de Control Interno</t>
  </si>
  <si>
    <t>Equipo SIG 
Jefe de Control Interno</t>
  </si>
  <si>
    <t>Subcomponente</t>
  </si>
  <si>
    <t>Socializar la metodología para el levantamiento de riesgos incluyendo riesgos de corrupción.</t>
  </si>
  <si>
    <t>Realizar mesas de trabajo para documentar el contexto estratégico (DOFA) por procesos incluyendo el tema de corrupción.</t>
  </si>
  <si>
    <t>Levantar los riesgos por procesos incluyendo el tema de corrupción (identificación, análisis, valoración, acciones y evaluación de los riesgos).</t>
  </si>
  <si>
    <t>Consolidar contexto estratégico y mapa de riesgos por proceso e institucional</t>
  </si>
  <si>
    <t>Aprobar  contexto estratégico y mapa de riesgos por proceso e institucional</t>
  </si>
  <si>
    <t>Equipo SIG, Líderes de proceso, Equipos de Trabajo
Jefe de Control Interno</t>
  </si>
  <si>
    <t>Equipo SIG</t>
  </si>
  <si>
    <t>Comité Directivo del SIG o el Representante de la Alta Dirección para el SIG</t>
  </si>
  <si>
    <t>Subcomponente 1
Identificación de Trámites</t>
  </si>
  <si>
    <t>Cancelar los registros SUIT de las empresas ERU y METROVIVIENDA</t>
  </si>
  <si>
    <t>Nombrar Administrador de Usuarios y Administración de Trámites del SUIT - Empresa de Renovación y Desarrollo Urbano de Bogotá, D.C.</t>
  </si>
  <si>
    <t>Determinar los trámites de la Empresa de Renovación y Desarrollo Urbano de Bogotá, D.C.</t>
  </si>
  <si>
    <t>Crear la Empresa de Renovación y Desarrollo Urbano de Bogotá, D.C. en el SIGER</t>
  </si>
  <si>
    <t>Crear la Empresa de Renovación y Desarrollo Urbano de Bogotá, D.C. en el SUIT 3.0</t>
  </si>
  <si>
    <t>Se realizó solicitud de actualización de la información a EVA del DAFP.</t>
  </si>
  <si>
    <t>Equipo SIG - Encargados de los trámites</t>
  </si>
  <si>
    <t xml:space="preserve">Representante Alta Dirección SIG </t>
  </si>
  <si>
    <t>Responsables de trámites, Equipo SIG, Administrador de Trámites</t>
  </si>
  <si>
    <t>Administrador de Trámites</t>
  </si>
  <si>
    <t>Solicitar capacitación al DAFP sobre el aplicativo SUIT 3.0 - Inscripción de Trámites</t>
  </si>
  <si>
    <t>Se nombraron Administrador de Usuarios y Administración de Trámites del SUIT mediante Acta No 01  Comité Directivo SIG del 31/01/2017</t>
  </si>
  <si>
    <t>Tramites METROVIVIENDA
Tramites ERU</t>
  </si>
  <si>
    <t>Implementar la política de la entidad como mecanismo para el proceso de Rendición de Cuentas</t>
  </si>
  <si>
    <t xml:space="preserve">Elaborar el cronograma de acciones dentro de la política de comunicación de la entidad como mecanismo para el proceso de Rendición de Cuentas. </t>
  </si>
  <si>
    <t>Ejecutar la política de comunicación de la entidad como mecanismo para el proceso de Rendición de Cuentas</t>
  </si>
  <si>
    <t>Determinar actores, partes interesadas y sus necesidades de información - Mapa y Caracterización</t>
  </si>
  <si>
    <t>Ejecución de la política de estrategias de Gestión Social en proyectos</t>
  </si>
  <si>
    <t>Concursos o actividades que estén orientados a reforzar el comportamiento de los servidores públicos hacia el proceso de rendición de Cuentas</t>
  </si>
  <si>
    <t>Jefe OAC y Equipo de trabajo</t>
  </si>
  <si>
    <t>Jefe de Gestión Social y equipo de trabajo</t>
  </si>
  <si>
    <t>Cronograma de Rendición de Cuentas</t>
  </si>
  <si>
    <t>Elaborar y socializar el informe trimestral de las solicitudes de información, quejas, reclamos y sugerencias interpuestas ante la empresa.</t>
  </si>
  <si>
    <t>Documentar el Protocolo de Atención al Ciudadano.</t>
  </si>
  <si>
    <t>Realizar fortalecimiento institucional en los temas de atención al ciudadano a través de sensibilizaciones grupales. Mantener actualizado al equipo de atención al ciudadano acerca de las  disposiciones legales de atención al ciudadano.</t>
  </si>
  <si>
    <t>Documentar el Procedimiento Atención al Ciudadano e Instituciones y los formatos correspondientes al mismo.</t>
  </si>
  <si>
    <t>Realizar evaluación de la atención al ciudadano, en cuanto a la  calidad, calidez, oportunidad y coherencia en la respuesta.</t>
  </si>
  <si>
    <t>Medir la satisfacción al ciudadano en cuanto a los servicios que presta la entidad en el punto de atención al ciudadano.</t>
  </si>
  <si>
    <t>Monitorear las acciones definidas para la atención al ciudadano.</t>
  </si>
  <si>
    <t>Evaluar las acciones definidas para la atención al ciudadano.</t>
  </si>
  <si>
    <t>1
Política de administración de riesgos</t>
  </si>
  <si>
    <t>1
Información de calidad y en lenguaje comprensivo</t>
  </si>
  <si>
    <t xml:space="preserve"> 2
Construcción del mapa de riesgos de corrupción</t>
  </si>
  <si>
    <t>3
Incentivos para motivar la cultura de la rendición y petición de cuentas</t>
  </si>
  <si>
    <t>2
Fortalecimiento de los canales de atención</t>
  </si>
  <si>
    <t xml:space="preserve"> 1
Estructura Administrativa y
Direccionamiento estratégico</t>
  </si>
  <si>
    <t>2
Diálogo de doble vía entre la ciudadanía y sus organizaciones</t>
  </si>
  <si>
    <t>3
Talento Humano</t>
  </si>
  <si>
    <t>4
Normativo y procedimental</t>
  </si>
  <si>
    <t>5
Relacionamiento con el ciudadano</t>
  </si>
  <si>
    <t>6
Seguimiento</t>
  </si>
  <si>
    <t>Jefe OGS y Equipo de trabajo</t>
  </si>
  <si>
    <t xml:space="preserve">Jefe OGS  </t>
  </si>
  <si>
    <t xml:space="preserve">Se actualizó el Protocolo de Atención al Ciudadano con fecha 28/03/2017. </t>
  </si>
  <si>
    <t xml:space="preserve">El día 15 de febrero se realizó capacitación acerca de las generalidades de atención al ciudadano y SDQS, a todas las personas encargadas de manejar el sistema distrital, en la empresa. </t>
  </si>
  <si>
    <t>1
Lineamientos de Transparencia Activa</t>
  </si>
  <si>
    <t>2
Lineamientos de Transparencia Pasiva</t>
  </si>
  <si>
    <t>3
Elaboración Instrumentos Gestión de la Información</t>
  </si>
  <si>
    <t>4
Criterio Diferencial de Accesibilidad</t>
  </si>
  <si>
    <t>5
Monitoreo del Acceso a la Información Pública</t>
  </si>
  <si>
    <t>Realizar diagnóstico para verificar el cumplimiento de la Ley 1712 de 2014 - Ley de Transparencia.</t>
  </si>
  <si>
    <t>Elaborar y ejecutar cronograma de implementación de   la Ley 1712 de 2014 - Ley de Transparencia.</t>
  </si>
  <si>
    <t>Realizar diagnóstico para verificar el cumplimiento de la Estrategia de Gobierno en Línea.</t>
  </si>
  <si>
    <t>Elaborar y ejecutar cronograma de implementación de   la Estrategia de Gobierno en Línea.</t>
  </si>
  <si>
    <t xml:space="preserve">Garantizar la aplicación del principio de gratuidad y  revisar los estándares del contenido y oportunidad de las respuestas a las solicitudes de acceso a información pública.
</t>
  </si>
  <si>
    <t>Identificar y publicar datos abiertos que puedan impactar en los usuarios y ciudadanos</t>
  </si>
  <si>
    <t>Construir instrumentos de la gestión de la información como:  esquema de publicación de información,</t>
  </si>
  <si>
    <t>Construir instrumentos de la gestión de la información como:  índice de información clasificada y reservada.</t>
  </si>
  <si>
    <t xml:space="preserve">Verificar la inclusión en el portal web de la empresa, tecnologías para personas en condición de discapacidad.
</t>
  </si>
  <si>
    <t>Medir  la eficacia en los trámites de quejas y reclamos que se presenten a la empresa y realizar seguimiento al tiempo promedio en que se realiza un trámite.</t>
  </si>
  <si>
    <t>Construir instrumentos de la gestión de la información como: Registro o inventario de activos de información</t>
  </si>
  <si>
    <t>Construir instrumentos de la gestión de la información como:  esquema de publicación de información</t>
  </si>
  <si>
    <t>Verificar la inclusión en el portal web de la empresa, tecnologías para personas en condición de discapacidad.</t>
  </si>
  <si>
    <t>Jefe OAC y Equipo de Trabajo</t>
  </si>
  <si>
    <t>Todas las dependencias</t>
  </si>
  <si>
    <t>Jefe OGS y Equipo de Trabajo</t>
  </si>
  <si>
    <t>Subgerente de Gestión Corporativa  y OAC</t>
  </si>
  <si>
    <t>Se realiza diagnostico para verificar el cumplimiento de Ley de Tranparencia dentro de la entidad por parte de cada una de las áreas</t>
  </si>
  <si>
    <t>Se elabora el cronograma de implementación de Ley de Tranparencia 2017 de la entidad</t>
  </si>
  <si>
    <t xml:space="preserve">Actividad en ejecución. Se adelantaron acciones para determinar el cumplimiento de la Estrategia GEL así:
Presentación GEL a la Alta Dirección.
Conformación del Comité GEL.
Presentación GEL apara Comité Operativo del SIG.
</t>
  </si>
  <si>
    <t>Se elaboró el cromograma y se incorporó a la presentación GEL.</t>
  </si>
  <si>
    <t>Actividad en ejecución. Los requerimientos de solicitud de información recibidos por medio del SDQS son atendidos dentro de los tiempos establecidos .  La actividad se encuentra dentro de los plazos establecidos para su ejecución.</t>
  </si>
  <si>
    <t>Actividad en ejecución. Se envío correo a las dependencias para el levantamiento de la matriz de activos de información que incluye datos abiertos, con anexo para cada dependencia de la matriz construida para cada uno por parte de Sistemas. La actividad se encuentra dentro de los plazos establecidos para su ejecución.</t>
  </si>
  <si>
    <t>Se construye el esquema de publicación de información como instrumento de la gestión de la información</t>
  </si>
  <si>
    <t>Actividad en ejecución. El área de sistemas viene trabajando la metodología para el levantamiento de información clasificada y reservada en la empresa. La actividad se encuentra dentro de los plazos establecidos para su ejecución.</t>
  </si>
  <si>
    <t>El proceso de Atención al Ciudadano tiene pendiente el establecimiento de sus indicadores de gestión, pero basados en el reporte de requerimientos del SDQS se determinó la siguiente información para el primer trimestre de la vigencia:
Atención Oportuna de Requerimientos:
208 Requerimientos atendidos dentro del trimestre / 232 Requerimientos recibidos dentro del trimeste: 89.65% de atención de requerimientos.
Tiempo Promedio de Atención de Requerimientos: 882 días de sumatoria de atención de requerimientos / 208 Requerimientos atendidos dentro del periodo: 4.24 días de promedio de atención de requerimientos. (1-15 días - satisfactorio).</t>
  </si>
  <si>
    <t>Garantizar la aplicación del principio de gratuidad y  revisar los estándares del contenido y oportunidad de las respuestas a las solicitudes de acceso a información pública.</t>
  </si>
  <si>
    <t>Esquema de publicación Empresa de Renovación y Desarrollo Urbano 2017</t>
  </si>
  <si>
    <t>Empresa de Renovación y Desarrollo Urbano de Bogotá D.C.</t>
  </si>
  <si>
    <t xml:space="preserve">Correo electrónico al DAFP donde se inscribieron los representantes de la empresa a la capacitación SUIT </t>
  </si>
  <si>
    <t>Se realizo diagnostico para verificar el cumplimiento de Ley de Transparencia dentro de la entidad por parte de cada una de las áreas. Generando como evidencia la  "Matriz Transparencia por área"</t>
  </si>
  <si>
    <t>Subgerente de Gestión Corporativa  y Líder GEL</t>
  </si>
  <si>
    <t>Subgerente de Gestión  Corporativa  y Líder GEL</t>
  </si>
  <si>
    <t xml:space="preserve">Subgerentes, directores, coordinadores (todas las áreas) y Líder GEL </t>
  </si>
  <si>
    <t xml:space="preserve">Subgerente de Gestión Corporativa, Líder GEL, Coordinador de Gestión Documental - Especialista en seguridad de la información no existe en la entidad por lo tanto se debe contratar  (Participan todas las áreas) </t>
  </si>
  <si>
    <t xml:space="preserve">Subgerente de Gestión Corporativa, Líder GEL, Coordinador de Gestión Documental - Especialista en seguridad de la información no existe en la entidad por lo tanto se debe contratar  (Participan todos los funcionarios) </t>
  </si>
  <si>
    <t>1.  Gestión del Riesgo de corrupción – Mapa de riesgo de corrupción</t>
  </si>
  <si>
    <t>2.  Racionalización de Trámites</t>
  </si>
  <si>
    <t>3.  Rendición de Cuentas</t>
  </si>
  <si>
    <t>4.  Atención al Ciudadano</t>
  </si>
  <si>
    <t>5.  Transparencia y acceso de la información</t>
  </si>
  <si>
    <t>6 - Iniciativa Adicional: Fortalecimiento de la Ética</t>
  </si>
  <si>
    <t>Adoptar el Código de Ética de la empresa.</t>
  </si>
  <si>
    <t>Activar el grupo de sembradores de ética con el fin de fomentar en la empresa los temas relacionados al ideario ético.</t>
  </si>
  <si>
    <t>Realizar actividades de apropiación del ideario ético en la empresa, con el apoyo del Equipo SIG y la Oficina Asesora de Comunicaciones</t>
  </si>
  <si>
    <t xml:space="preserve"> 1
Fortalecimiento de la Ética</t>
  </si>
  <si>
    <t>Se adoptó el Código de Ética de la empresa el 29/11/2016</t>
  </si>
  <si>
    <t>Actividad en ejecución, el equipo de Talento Humano está diseñando la estrategia para la convocatoria de los "sembradores de ética"</t>
  </si>
  <si>
    <t>Esta actividad se desarrollará una vez se conforme el grupo de "sembradores de ética". La actividad se encuentra dentro de los plazos establecidos para su ejecución.</t>
  </si>
  <si>
    <t>Subgerente de Gestión Corporativa
Equipo de Trabajo de Talento Humano</t>
  </si>
  <si>
    <t>Grupo Sembradores de Ética</t>
  </si>
  <si>
    <t>TOTAL IMPLEMENTACIÓN CORTE EVALUADO</t>
  </si>
  <si>
    <t>Septiembre de 2017</t>
  </si>
  <si>
    <t>Seguimiento 2 OCI</t>
  </si>
  <si>
    <t>Fecha seguimiento: Agosto 30 de 2017</t>
  </si>
  <si>
    <t>% de avance
Abril</t>
  </si>
  <si>
    <t>% de avance
Agosto</t>
  </si>
  <si>
    <r>
      <t xml:space="preserve">Procedimiento aprobado 18/05/2017 y debidamente publicado en la ERUnet. </t>
    </r>
    <r>
      <rPr>
        <u/>
        <sz val="11"/>
        <color theme="1"/>
        <rFont val="Arial Narrow"/>
        <family val="2"/>
      </rPr>
      <t>http://10.115.245.74/sig/mejoramiento-continuo</t>
    </r>
    <r>
      <rPr>
        <sz val="11"/>
        <color theme="1"/>
        <rFont val="Arial Narrow"/>
        <family val="2"/>
      </rPr>
      <t xml:space="preserve"> </t>
    </r>
  </si>
  <si>
    <t>Se socializó la metodología para el levantamiento de riesgos incluyendo riesgos de corrupción.</t>
  </si>
  <si>
    <t>Se realizaron mesas de trabajo para documentar el contexto estratégico (DOFA) por procesos incluyendo el tema de corrupción.</t>
  </si>
  <si>
    <t>Se levantaron los riesgos por procesos incluyendo el tema de corrupción (identificación, análisis, valoración, acciones y evaluación de los riesgos).</t>
  </si>
  <si>
    <t>Actividad en ejecución, se está consolidando el contexto estratégico y el mapa de riesgos por proceso e institucional</t>
  </si>
  <si>
    <t>Esta actividad se realizará una vez se consoliden el mapa de riesgo institucional y el contexto estratégico institucional</t>
  </si>
  <si>
    <t>3
Consulta y divulgación</t>
  </si>
  <si>
    <t>5
Seguimiento</t>
  </si>
  <si>
    <t>4
Monitoreo y revisión</t>
  </si>
  <si>
    <t>N/A</t>
  </si>
  <si>
    <t>Se documentaron el procedimiento de administración del riesgo, la guía de administración de riesgos y los formatos de mapas de riesgos. El procedimiento se encuentra publicado en la Erunet</t>
  </si>
  <si>
    <t>Publicar el mapa de procesos institucional en la página web de la empresa.</t>
  </si>
  <si>
    <t>Realizar dos autoevaluación trimestral al mapa de riesgos de los procesos</t>
  </si>
  <si>
    <t>Realizar dos seguimiento independiente al mapa de riesgos por proceso.</t>
  </si>
  <si>
    <t>Equipo SIG, Oficina Asesora de Comunicaciones</t>
  </si>
  <si>
    <t>Líder de Proceso y Equipo de Trabajo</t>
  </si>
  <si>
    <t>Jefe de Control Interno y Equipo de Trabajo</t>
  </si>
  <si>
    <t xml:space="preserve">Se realizó un seguimeinto con corte a Abril de 2017. (Mapa de riesgos transicional)
</t>
  </si>
  <si>
    <t>Se realizó un seguimeinto con corte a Abril de 2017.(Mapa de riesgos transicional)</t>
  </si>
  <si>
    <t>Documento denominado "PLAN ESTRATEGICO OAC 2017 - PARA REVISIÓN"</t>
  </si>
  <si>
    <t>El Registro de atención a la comunidad de proyectos se encuentra ubicado en el la Oficina de Gestión Social.</t>
  </si>
  <si>
    <t>Esta actividad se tiene programada para ejecutar el 22/09/2017 dentro del proceso de reinducción de la empresa.</t>
  </si>
  <si>
    <t>Se programo una Actividad de Rendición de cuentas que se desarrollara en el mes de septiembre de 2017</t>
  </si>
  <si>
    <t>4
Evaluación y retroalimentación a la gestión institucional</t>
  </si>
  <si>
    <t>Realizar seguimiento a las actividades de rendición de cuentas (análisis de la información obtenida por las partes interesadas después de la rendición de cuentas).</t>
  </si>
  <si>
    <t>Evaluar las acciones definidas para la rendición de cuentas.</t>
  </si>
  <si>
    <t>Esta actividad se tiene programada para ejecutar el 22/09/2017 una vez termine la actividad de rendición de cuentas dentro del proceso de reinducción de la empresa.</t>
  </si>
  <si>
    <t>Equipo OAP - OAC</t>
  </si>
  <si>
    <t>http://www.eru.gov.co/transparencia/instrumentos-gestion-informacion-publica/informe-peticiones-quejas-reclamos-2</t>
  </si>
  <si>
    <t>http://10.115.245.74/sig/atencion-ciudadano</t>
  </si>
  <si>
    <t>Se realizó una capacitación de dos programadas para el año.
Se tiene previsto la segunda capacitación para los días 8 y 14 de septiembre ( Capacitación Política Pública Distrital de Servicio al Ciudadano).</t>
  </si>
  <si>
    <t>Procedimiento de atención al ciudadano aprobado y publicado</t>
  </si>
  <si>
    <t>Se realizaron los informes trimestrales (marzo - junio) denominados "Informe  de seguimiento a la satisfacción a los ciudadanos"</t>
  </si>
  <si>
    <t>Se aplicaron las encuestas  a la comunidad. Cumpliendo con el 100% de las actividades programadas que equivalen al 66% del corte evaluado.</t>
  </si>
  <si>
    <t>Se realiza análisis de la información recolectada en la Empresa, para el tema específico de activos digitales y electrónicos. Se programa la socialización de datos abiertos para el 30 de septiembre de 2017</t>
  </si>
  <si>
    <t>Se consolido la información y se presentara en el comité Directivo del 30 de septiembre de 2017</t>
  </si>
  <si>
    <t>Se recolectaron los activos de información con clasificación reservada y clasificada para el tema específico de activos digitales y electrónicos</t>
  </si>
  <si>
    <t>Se presentan los resultados  índice de información clasificada y reservada en el comité Directivo del 30 de septiembre de 2017</t>
  </si>
  <si>
    <t>Proponer los trámites en el SUIT 3.0</t>
  </si>
  <si>
    <t xml:space="preserve">Ejecutar las tareas pendientes solicitadas por el DAFP para los trámites  propuestos en el SUIT </t>
  </si>
  <si>
    <t>Enviar para revisión la propuesta de los trámites en el SUIT 3.0 con los ajustes solicitados por el DAFP</t>
  </si>
  <si>
    <t>Notificarse de la Inscripción de los trámites en el SUIT 3.0 por parte del DAFP</t>
  </si>
  <si>
    <t xml:space="preserve">La Empresa postuló el trámite “Opción para el cumplimiento del traslado para provisión VIS-VIP” ante el Sistema Único de Información de Trámites – SUIT 11/05/2017 </t>
  </si>
  <si>
    <t>La Empresa ejecutó las tareas pendientes solicitadas por el DAFP y envió para revisión la propuesta de los trámites</t>
  </si>
  <si>
    <t>La notificación se realizará una vez el DAFP inscriban los trámites. Se remitió comunicación al DAFP para agilizar el proceso de inscripción de los trámites.</t>
  </si>
  <si>
    <t>La fecha de terminación de ésta actividad queda supeditada al trámite interno del DAFP- SUIT.</t>
  </si>
  <si>
    <t>La fecha de terminación de ésta actividad queda supeditada al trámite interno del DAFP- SUIT.
Documento postulación trámite ante el SUIT
http://www.suit.gov.co/autorizacion-web/faces/home.jsf?_adf.ctrl-state=107rzx55a6_3</t>
  </si>
  <si>
    <t>La fecha de terminación de ésta actividad queda supeditada al trámite interno del DAFP- SUIT.
Documento tareas SUIT 3.0
http://www.suit.gov.co/registro-web/faces/home_predetalle.jsf?_adf.ctrl-state=vcwqo2au_3</t>
  </si>
  <si>
    <t>Se adoptó el Código de Ética de la empresa el 29/11/2016
Resolución 115/2016</t>
  </si>
  <si>
    <t>Se activó el grupo de sembradores de ética con el fin de fomentar en la empresa los temas relacionados al ideario ético.
Resolución 183/2017</t>
  </si>
  <si>
    <t>El Manual fue adoptado mediante Resolución 114 de 2016. http://10.115.245.74/sig/mejoramiento-continuo
Actividad cumplida en primer cuatrimestre de 2017</t>
  </si>
  <si>
    <t xml:space="preserve">Se realizó un seguimiento con corte a Abril de 2017. (Mapa de riesgos transicional)
</t>
  </si>
  <si>
    <t>Se están realizando Autoevaluaciones de manera cuatrimestral y se reportan los avances y evidencias de los mismos a la Oficina de Control Interno</t>
  </si>
  <si>
    <t>Se realizó un seguimiento con corte a Abril de 2017.(Mapa de riesgos transicional)</t>
  </si>
  <si>
    <t>Se realizó seguimiento cuatrimestral por parte de la Oficina de Control Interno quien presento un informe con corte a 30 de Abril radicado No. 20171100013213</t>
  </si>
  <si>
    <t>Actividad cumplida en primer cuatrimestre de 2017</t>
  </si>
  <si>
    <t>De acuerdo a capacitación del DAFP se determinó seguir con la revisión de los trámites actuales de las empresas.
Actividad cumplida en primer cuatrimestre de 2017</t>
  </si>
  <si>
    <t>La Oficina Asesora de Comunicaciones presenta un avance en la formulación de la Política de la entidad (Estrategia de Comunicación). Este documento ya fue remitido a la Oficina Asesora de Planeación y se encuentra pendiente por revisión final su posterior aprobación, publicación y socialización. "PLAN ESTRATEGICO OAC 2017 - PARA REVISIÓN"</t>
  </si>
  <si>
    <t>Informes trimestrales marzo y junio de las solicitudes de información, quejas, reclamos y sugerencias interpuestas ante la empresa.</t>
  </si>
  <si>
    <t>Se ejecuto el cronograma de implementación de Ley de Transparencia 2017 de la entidad del cual se han cumplido 47 actividades de 54 que lo conforman</t>
  </si>
  <si>
    <t>Se presentan los resultados del levantamiento de información y datos abiertos por cada área de la empresa ante comité directivo, para el tema específico de activos digitales y electrónicos</t>
  </si>
  <si>
    <t>El proceso de Atención al Ciudadano tiene pendiente el establecimiento de sus indicadores de gestión, pero basados en el reporte de requerimientos del SDQS se determinó la siguiente información para el segundo trimestre de la vigencia:
Atención Oportuna de Requerimientos:
497 Requerimientos atendidos dentro del trimestre / 524 Requerimientos recibidos dentro del trimestre: 94,84% de atención de requerimientos.
Tiempo Promedio de Atención de Requerimientos: 2850 días de sumatoria de atención de requerimientos / 497 Requerimientos atendidos dentro del periodo: 5,73 días de promedio de atención de requerimientos. (1-15 días - satisfactorio).
De los datos SDQS se reporto por parte del proceso que de la totalidad de requerimientos recibidos en el segundo trimestre solo 18 fueron de solicitud de información, y se reporto que estos fueron atendidos en su totalidad dentro de los tiempos establecidos. Este dato se manejara en base al 100% de cumplimiento del periodo evaluado (cuatrimestre).</t>
  </si>
  <si>
    <t>Mayo: Se realizaron 18 actividades de 21 programadas en el cronograma, equivalente a una ejecución del 9,55%
Junio: Se realizaron 15 actividades de 21 programadas en el cronograma, equivalente a una ejecución del 7,89%
Julio: Se realizaron 15 actividades de 21 programadas en el cronograma, equivalente a una ejecución del 7,89%
Agosto: Se realizaron 19 actividades de 21 programadas en el cronograma, equivalente a una ejecución del 10%</t>
  </si>
  <si>
    <r>
      <t>La Oficina Asesora de Comunicaciones presenta un avance en la caracterización de los actores tanto Internos como externos, esta información se presenta incluida dentro del Documento  PLAN ESTRATEGICO OAC 2017 - PARA REVISIÓN en el numeral</t>
    </r>
    <r>
      <rPr>
        <b/>
        <sz val="11"/>
        <color rgb="FF000000"/>
        <rFont val="Arial Narrow"/>
        <family val="2"/>
      </rPr>
      <t xml:space="preserve"> 4.2.2 Público Interno y Externo.</t>
    </r>
    <r>
      <rPr>
        <sz val="11"/>
        <color rgb="FF000000"/>
        <rFont val="Arial Narrow"/>
        <family val="2"/>
      </rPr>
      <t xml:space="preserve"> Así mismo este se encuentra en proceso de revisión y aprobación.</t>
    </r>
  </si>
  <si>
    <t>Las estrategias de gestión social se aplican en los proyectos que gestiona la empresa según el ciclo de estructuración de proyectos. Cumpliendo con el 100% de las actividades al corte que equivalen al 60% del corte evaluado.</t>
  </si>
  <si>
    <t>Se realizó el diagnostico de la Implementación de Gobierno en Línea en el mes de mayo de 2017</t>
  </si>
  <si>
    <t>Dentro de la gestión de los trámites en el SUIT -descripción del pago: Se describe que los trámites no tiene valor para el usuario.</t>
  </si>
  <si>
    <t>Se elaboró el cronograma hasta el mes de Agosto equivalente al 75% y se han cumplido 100% de las actividades programadas hasta el mes de agosto.</t>
  </si>
  <si>
    <t>A la fecha no se presenta inclusión de  tecnologías para personas en condición de discapacidad.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</si>
</sst>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
    <numFmt numFmtId="165" formatCode="dd/mm/yy"/>
    <numFmt numFmtId="166" formatCode="0.0%"/>
  </numFmts>
  <fonts count="14"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sz val="11"/>
      <color rgb="FF000000"/>
      <name val="Arial Narrow"/>
      <family val="2"/>
    </font>
    <font>
      <b/>
      <sz val="14"/>
      <color theme="1"/>
      <name val="Arial Narrow"/>
      <family val="2"/>
    </font>
    <font>
      <b/>
      <sz val="11"/>
      <color rgb="FF000000"/>
      <name val="Arial Narrow"/>
      <family val="2"/>
    </font>
    <font>
      <u/>
      <sz val="11"/>
      <color theme="10"/>
      <name val="Calibri"/>
      <family val="2"/>
      <scheme val="minor"/>
    </font>
    <font>
      <u/>
      <sz val="11"/>
      <color theme="1"/>
      <name val="Arial Narrow"/>
      <family val="2"/>
    </font>
    <font>
      <sz val="11"/>
      <color rgb="FF000000"/>
      <name val="Arial"/>
      <family val="2"/>
    </font>
    <font>
      <u/>
      <sz val="11"/>
      <color theme="10"/>
      <name val="Arial Narrow"/>
      <family val="2"/>
    </font>
    <font>
      <sz val="11"/>
      <name val="Arial Narrow"/>
      <family val="2"/>
    </font>
    <font>
      <sz val="10"/>
      <color theme="1"/>
      <name val="Arial Narrow"/>
      <family val="2"/>
    </font>
    <font>
      <sz val="9"/>
      <color theme="1"/>
      <name val="Arial Narrow"/>
      <family val="2"/>
    </font>
  </fonts>
  <fills count="5">
    <fill>
      <patternFill patternType="none"/>
    </fill>
    <fill>
      <patternFill patternType="gray125"/>
    </fill>
    <fill>
      <patternFill patternType="solid">
        <fgColor rgb="FFFF0000"/>
        <bgColor indexed="64"/>
      </patternFill>
    </fill>
    <fill>
      <patternFill patternType="solid">
        <fgColor rgb="FF92D050"/>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auto="1"/>
      </left>
      <right style="thin">
        <color auto="1"/>
      </right>
      <top/>
      <bottom style="thin">
        <color auto="1"/>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auto="1"/>
      </right>
      <top style="thin">
        <color indexed="64"/>
      </top>
      <bottom/>
      <diagonal/>
    </border>
    <border>
      <left style="thin">
        <color indexed="64"/>
      </left>
      <right/>
      <top/>
      <bottom style="thin">
        <color auto="1"/>
      </bottom>
      <diagonal/>
    </border>
    <border>
      <left/>
      <right style="thin">
        <color auto="1"/>
      </right>
      <top/>
      <bottom style="thin">
        <color auto="1"/>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s>
  <cellStyleXfs count="5">
    <xf numFmtId="0" fontId="0" fillId="0" borderId="0"/>
    <xf numFmtId="9" fontId="1" fillId="0" borderId="0" applyFont="0" applyFill="0" applyBorder="0" applyAlignment="0" applyProtection="0"/>
    <xf numFmtId="0" fontId="1" fillId="0" borderId="0"/>
    <xf numFmtId="0" fontId="7" fillId="0" borderId="0" applyNumberFormat="0" applyFill="0" applyBorder="0" applyAlignment="0" applyProtection="0"/>
    <xf numFmtId="0" fontId="9" fillId="0" borderId="0"/>
  </cellStyleXfs>
  <cellXfs count="127">
    <xf numFmtId="0" fontId="0" fillId="0" borderId="0" xfId="0"/>
    <xf numFmtId="0" fontId="2" fillId="0" borderId="0" xfId="0" applyFont="1"/>
    <xf numFmtId="0" fontId="2" fillId="0" borderId="0" xfId="0" applyFont="1" applyAlignment="1">
      <alignment horizontal="left"/>
    </xf>
    <xf numFmtId="165" fontId="4" fillId="0" borderId="1" xfId="0" applyNumberFormat="1" applyFont="1" applyBorder="1" applyAlignment="1">
      <alignment horizontal="center" vertical="center" wrapText="1"/>
    </xf>
    <xf numFmtId="9" fontId="2" fillId="2" borderId="1" xfId="1" applyFont="1" applyFill="1" applyBorder="1" applyAlignment="1">
      <alignment horizontal="center" vertical="center"/>
    </xf>
    <xf numFmtId="9" fontId="2" fillId="3" borderId="1" xfId="1" applyFont="1" applyFill="1" applyBorder="1" applyAlignment="1">
      <alignment horizontal="center" vertical="center"/>
    </xf>
    <xf numFmtId="0" fontId="2" fillId="0" borderId="4" xfId="0" applyFont="1" applyBorder="1" applyAlignment="1">
      <alignment horizontal="center" vertical="center" wrapText="1"/>
    </xf>
    <xf numFmtId="164" fontId="4" fillId="0" borderId="4" xfId="0" applyNumberFormat="1" applyFont="1" applyBorder="1" applyAlignment="1">
      <alignment horizontal="center" vertical="center" wrapText="1"/>
    </xf>
    <xf numFmtId="9" fontId="2" fillId="3" borderId="4" xfId="1" applyFont="1" applyFill="1" applyBorder="1" applyAlignment="1">
      <alignment horizontal="center" vertical="center"/>
    </xf>
    <xf numFmtId="0" fontId="2" fillId="0" borderId="5" xfId="0" applyFont="1" applyBorder="1" applyAlignment="1">
      <alignment horizontal="justify" vertical="center"/>
    </xf>
    <xf numFmtId="0" fontId="2" fillId="0" borderId="7" xfId="0" applyFont="1" applyBorder="1" applyAlignment="1">
      <alignment horizontal="justify" vertical="center"/>
    </xf>
    <xf numFmtId="0" fontId="2" fillId="0" borderId="9" xfId="0" applyFont="1" applyBorder="1" applyAlignment="1">
      <alignment horizontal="center" vertical="center" wrapText="1"/>
    </xf>
    <xf numFmtId="164" fontId="4" fillId="0" borderId="9" xfId="0" applyNumberFormat="1" applyFont="1" applyBorder="1" applyAlignment="1">
      <alignment horizontal="center" vertical="center" wrapText="1"/>
    </xf>
    <xf numFmtId="0" fontId="2" fillId="0" borderId="10" xfId="0" applyFont="1" applyBorder="1" applyAlignment="1">
      <alignment horizontal="justify" vertical="center"/>
    </xf>
    <xf numFmtId="0" fontId="3" fillId="0" borderId="0" xfId="0" applyFont="1" applyAlignment="1">
      <alignment vertical="center" wrapText="1"/>
    </xf>
    <xf numFmtId="0" fontId="2" fillId="0" borderId="18" xfId="0" applyFont="1" applyBorder="1" applyAlignment="1">
      <alignment horizontal="center" vertical="center" wrapText="1"/>
    </xf>
    <xf numFmtId="164" fontId="4" fillId="0" borderId="18" xfId="0" applyNumberFormat="1" applyFont="1" applyBorder="1" applyAlignment="1">
      <alignment horizontal="center" vertical="center" wrapText="1"/>
    </xf>
    <xf numFmtId="0" fontId="2" fillId="0" borderId="7" xfId="0" applyFont="1" applyFill="1" applyBorder="1" applyAlignment="1">
      <alignment horizontal="justify" vertical="center"/>
    </xf>
    <xf numFmtId="0" fontId="2" fillId="0" borderId="7" xfId="0" applyFont="1" applyFill="1" applyBorder="1" applyAlignment="1">
      <alignment horizontal="justify" vertical="center" wrapText="1"/>
    </xf>
    <xf numFmtId="9" fontId="2" fillId="4" borderId="1" xfId="1" applyFont="1" applyFill="1" applyBorder="1" applyAlignment="1">
      <alignment horizontal="center" vertical="center"/>
    </xf>
    <xf numFmtId="0" fontId="2" fillId="0" borderId="7" xfId="0" applyFont="1" applyFill="1" applyBorder="1" applyAlignment="1">
      <alignment horizontal="justify" vertical="top" wrapText="1"/>
    </xf>
    <xf numFmtId="0" fontId="2" fillId="0" borderId="13" xfId="0" applyFont="1" applyBorder="1" applyAlignment="1"/>
    <xf numFmtId="0" fontId="2" fillId="0" borderId="12" xfId="0" applyFont="1" applyBorder="1" applyAlignment="1">
      <alignment horizontal="center"/>
    </xf>
    <xf numFmtId="9" fontId="2" fillId="0" borderId="25" xfId="1" applyFont="1" applyFill="1" applyBorder="1" applyAlignment="1">
      <alignment horizontal="center" vertical="center"/>
    </xf>
    <xf numFmtId="9" fontId="2" fillId="2" borderId="18" xfId="1" applyFont="1" applyFill="1" applyBorder="1" applyAlignment="1">
      <alignment horizontal="center" vertical="center"/>
    </xf>
    <xf numFmtId="0" fontId="2" fillId="0" borderId="27" xfId="0" applyFont="1" applyBorder="1" applyAlignment="1">
      <alignment horizontal="justify" vertical="center"/>
    </xf>
    <xf numFmtId="164" fontId="4" fillId="0" borderId="26" xfId="0" applyNumberFormat="1" applyFont="1" applyBorder="1" applyAlignment="1">
      <alignment horizontal="center" vertical="center" wrapText="1"/>
    </xf>
    <xf numFmtId="9" fontId="2" fillId="3" borderId="26" xfId="1" applyFont="1" applyFill="1" applyBorder="1" applyAlignment="1">
      <alignment horizontal="center" vertical="center"/>
    </xf>
    <xf numFmtId="0" fontId="2" fillId="0" borderId="28" xfId="0" applyFont="1" applyBorder="1" applyAlignment="1">
      <alignment horizontal="justify" vertical="center"/>
    </xf>
    <xf numFmtId="0" fontId="2" fillId="0" borderId="26" xfId="0" applyFont="1" applyBorder="1" applyAlignment="1">
      <alignment horizontal="center" vertical="center" wrapText="1"/>
    </xf>
    <xf numFmtId="9" fontId="2" fillId="0" borderId="1" xfId="1" applyFont="1" applyFill="1" applyBorder="1" applyAlignment="1">
      <alignment horizontal="center" vertical="center"/>
    </xf>
    <xf numFmtId="164" fontId="4" fillId="0" borderId="18" xfId="0" applyNumberFormat="1" applyFont="1" applyFill="1" applyBorder="1" applyAlignment="1">
      <alignment horizontal="center" vertical="center" wrapText="1"/>
    </xf>
    <xf numFmtId="0" fontId="2" fillId="0" borderId="27" xfId="0" applyFont="1" applyBorder="1" applyAlignment="1">
      <alignment horizontal="justify" vertical="center" wrapText="1"/>
    </xf>
    <xf numFmtId="165" fontId="4" fillId="0" borderId="26"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9" xfId="0" applyFont="1" applyBorder="1" applyAlignment="1">
      <alignment horizontal="center" vertical="center" wrapText="1"/>
    </xf>
    <xf numFmtId="9" fontId="2" fillId="4" borderId="23" xfId="1" applyFont="1" applyFill="1" applyBorder="1" applyAlignment="1">
      <alignment horizontal="center" vertical="center"/>
    </xf>
    <xf numFmtId="9" fontId="2" fillId="2" borderId="23" xfId="1" applyFont="1" applyFill="1" applyBorder="1" applyAlignment="1">
      <alignment horizontal="center" vertical="center"/>
    </xf>
    <xf numFmtId="9" fontId="2" fillId="3" borderId="23" xfId="1" applyFont="1" applyFill="1" applyBorder="1" applyAlignment="1">
      <alignment horizontal="center" vertical="center"/>
    </xf>
    <xf numFmtId="9" fontId="2" fillId="0" borderId="18" xfId="1" applyFont="1" applyFill="1" applyBorder="1" applyAlignment="1">
      <alignment horizontal="center" vertical="center"/>
    </xf>
    <xf numFmtId="0" fontId="3" fillId="0" borderId="18" xfId="0" applyFont="1" applyBorder="1" applyAlignment="1">
      <alignment horizontal="center" vertical="center" wrapText="1"/>
    </xf>
    <xf numFmtId="9" fontId="2" fillId="3" borderId="25" xfId="1" applyFont="1" applyFill="1" applyBorder="1" applyAlignment="1">
      <alignment horizontal="center" vertical="center"/>
    </xf>
    <xf numFmtId="9" fontId="2" fillId="3" borderId="24" xfId="1" applyFont="1" applyFill="1" applyBorder="1" applyAlignment="1">
      <alignment horizontal="center" vertical="center"/>
    </xf>
    <xf numFmtId="10" fontId="2" fillId="4" borderId="23" xfId="1" applyNumberFormat="1" applyFont="1" applyFill="1" applyBorder="1" applyAlignment="1">
      <alignment horizontal="center" vertical="center"/>
    </xf>
    <xf numFmtId="9" fontId="2" fillId="3" borderId="23" xfId="1" applyNumberFormat="1" applyFont="1" applyFill="1" applyBorder="1" applyAlignment="1">
      <alignment horizontal="center" vertical="center"/>
    </xf>
    <xf numFmtId="9" fontId="2" fillId="4" borderId="25" xfId="1" applyFont="1" applyFill="1" applyBorder="1" applyAlignment="1">
      <alignment horizontal="center" vertical="center"/>
    </xf>
    <xf numFmtId="0" fontId="2" fillId="0" borderId="7" xfId="0" applyFont="1" applyBorder="1" applyAlignment="1">
      <alignment horizontal="justify" vertical="center" wrapText="1"/>
    </xf>
    <xf numFmtId="9" fontId="2" fillId="4" borderId="1" xfId="1" applyFont="1" applyFill="1" applyBorder="1" applyAlignment="1">
      <alignment horizontal="center" vertical="center" wrapText="1"/>
    </xf>
    <xf numFmtId="0" fontId="2" fillId="0" borderId="28" xfId="0" applyFont="1" applyBorder="1" applyAlignment="1">
      <alignment horizontal="justify" vertical="center" wrapText="1"/>
    </xf>
    <xf numFmtId="9" fontId="2" fillId="0" borderId="9" xfId="1" applyFont="1" applyFill="1" applyBorder="1" applyAlignment="1">
      <alignment horizontal="center" vertical="center"/>
    </xf>
    <xf numFmtId="9" fontId="2" fillId="3" borderId="22" xfId="1" applyFont="1" applyFill="1" applyBorder="1" applyAlignment="1">
      <alignment horizontal="center" vertical="center"/>
    </xf>
    <xf numFmtId="9" fontId="2" fillId="3" borderId="9" xfId="1" applyFont="1" applyFill="1" applyBorder="1" applyAlignment="1">
      <alignment horizontal="center" vertical="center"/>
    </xf>
    <xf numFmtId="9" fontId="2" fillId="2" borderId="4" xfId="1" applyFont="1" applyFill="1" applyBorder="1" applyAlignment="1">
      <alignment horizontal="center" vertical="center"/>
    </xf>
    <xf numFmtId="164" fontId="4" fillId="0" borderId="9" xfId="0" applyNumberFormat="1" applyFont="1" applyFill="1" applyBorder="1" applyAlignment="1">
      <alignment horizontal="center" vertical="center" wrapText="1"/>
    </xf>
    <xf numFmtId="0" fontId="2" fillId="0" borderId="10" xfId="0" applyFont="1" applyBorder="1" applyAlignment="1">
      <alignment horizontal="justify" vertical="center" wrapText="1"/>
    </xf>
    <xf numFmtId="0" fontId="2" fillId="0" borderId="36" xfId="0" applyFont="1" applyBorder="1" applyAlignment="1">
      <alignment horizontal="justify" vertical="center"/>
    </xf>
    <xf numFmtId="10" fontId="2" fillId="3" borderId="18" xfId="1" applyNumberFormat="1" applyFont="1" applyFill="1" applyBorder="1" applyAlignment="1">
      <alignment horizontal="center" vertical="center"/>
    </xf>
    <xf numFmtId="0" fontId="6" fillId="0" borderId="18" xfId="0" applyFont="1" applyBorder="1" applyAlignment="1">
      <alignment horizontal="center" vertical="center" wrapText="1"/>
    </xf>
    <xf numFmtId="9" fontId="5" fillId="0" borderId="38" xfId="1" applyFont="1" applyBorder="1"/>
    <xf numFmtId="9" fontId="2" fillId="4" borderId="9" xfId="1" applyFont="1" applyFill="1" applyBorder="1" applyAlignment="1">
      <alignment horizontal="center" vertical="center"/>
    </xf>
    <xf numFmtId="0" fontId="2" fillId="0" borderId="1" xfId="0" applyFont="1" applyBorder="1" applyAlignment="1">
      <alignment horizontal="justify" vertical="center"/>
    </xf>
    <xf numFmtId="0" fontId="2"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6" xfId="0" applyFont="1" applyBorder="1" applyAlignment="1">
      <alignment horizontal="center" vertical="center" wrapText="1"/>
    </xf>
    <xf numFmtId="0" fontId="4" fillId="0" borderId="25"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33" xfId="0" applyFont="1" applyBorder="1" applyAlignment="1">
      <alignment horizontal="justify" vertical="center" wrapText="1"/>
    </xf>
    <xf numFmtId="0" fontId="4" fillId="0" borderId="34"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35" xfId="0" applyFont="1" applyBorder="1" applyAlignment="1">
      <alignment horizontal="justify" vertical="center" wrapText="1"/>
    </xf>
    <xf numFmtId="0" fontId="3" fillId="0" borderId="18" xfId="0" applyFont="1" applyBorder="1" applyAlignment="1">
      <alignment horizontal="center" vertical="center" wrapText="1"/>
    </xf>
    <xf numFmtId="0" fontId="3" fillId="0" borderId="22"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9" xfId="0" applyFont="1" applyBorder="1" applyAlignment="1">
      <alignment horizontal="center" vertical="center" wrapText="1"/>
    </xf>
    <xf numFmtId="0" fontId="2" fillId="0" borderId="18" xfId="0" applyFont="1" applyBorder="1" applyAlignment="1">
      <alignment horizontal="justify" vertical="center" wrapText="1"/>
    </xf>
    <xf numFmtId="0" fontId="2" fillId="0" borderId="4" xfId="0" applyFont="1" applyBorder="1" applyAlignment="1">
      <alignment horizontal="justify" vertical="center" wrapText="1"/>
    </xf>
    <xf numFmtId="0" fontId="6" fillId="0" borderId="4" xfId="0" applyFont="1" applyBorder="1" applyAlignment="1">
      <alignment horizontal="center" vertical="center" wrapText="1"/>
    </xf>
    <xf numFmtId="0" fontId="2" fillId="0" borderId="0" xfId="0" applyFont="1" applyAlignment="1">
      <alignment horizontal="left"/>
    </xf>
    <xf numFmtId="0" fontId="5" fillId="0" borderId="2" xfId="0" applyFont="1" applyBorder="1" applyAlignment="1">
      <alignment horizontal="center"/>
    </xf>
    <xf numFmtId="0" fontId="5" fillId="0" borderId="0" xfId="0" applyFont="1" applyBorder="1" applyAlignment="1">
      <alignment horizontal="center"/>
    </xf>
    <xf numFmtId="0" fontId="3" fillId="0" borderId="20" xfId="0" applyFont="1" applyBorder="1" applyAlignment="1">
      <alignment horizontal="center" vertical="center" wrapText="1"/>
    </xf>
    <xf numFmtId="0" fontId="3" fillId="0" borderId="30" xfId="0" applyFont="1" applyBorder="1" applyAlignment="1">
      <alignment horizontal="center" vertical="center" wrapText="1"/>
    </xf>
    <xf numFmtId="0" fontId="2" fillId="0" borderId="26" xfId="0" applyFont="1" applyBorder="1" applyAlignment="1">
      <alignment horizontal="justify" vertical="center" wrapText="1"/>
    </xf>
    <xf numFmtId="0" fontId="2" fillId="0" borderId="11" xfId="0" applyFont="1" applyBorder="1" applyAlignment="1">
      <alignment horizontal="left"/>
    </xf>
    <xf numFmtId="0" fontId="2" fillId="0" borderId="12" xfId="0" applyFont="1" applyBorder="1" applyAlignment="1">
      <alignment horizontal="left"/>
    </xf>
    <xf numFmtId="0" fontId="2" fillId="0" borderId="12" xfId="0" applyFont="1" applyBorder="1" applyAlignment="1">
      <alignment horizontal="center"/>
    </xf>
    <xf numFmtId="164"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Fill="1" applyBorder="1" applyAlignment="1">
      <alignment horizontal="justify" vertical="center" wrapText="1"/>
    </xf>
    <xf numFmtId="0" fontId="3" fillId="0" borderId="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7" xfId="0" applyFont="1" applyBorder="1" applyAlignment="1">
      <alignment horizontal="center" vertical="center" wrapText="1"/>
    </xf>
    <xf numFmtId="0" fontId="6" fillId="0" borderId="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5" xfId="3" applyFont="1" applyBorder="1" applyAlignment="1">
      <alignment horizontal="justify" vertical="center" wrapText="1"/>
    </xf>
    <xf numFmtId="0" fontId="10" fillId="0" borderId="7" xfId="3" applyFont="1" applyBorder="1" applyAlignment="1">
      <alignment vertical="center" wrapText="1"/>
    </xf>
    <xf numFmtId="0" fontId="10" fillId="0" borderId="7" xfId="3" applyFont="1" applyBorder="1" applyAlignment="1">
      <alignment horizontal="justify" vertical="center" wrapText="1"/>
    </xf>
    <xf numFmtId="0" fontId="10" fillId="0" borderId="10" xfId="3" applyFont="1" applyBorder="1" applyAlignment="1">
      <alignment horizontal="justify" vertical="center" wrapText="1"/>
    </xf>
    <xf numFmtId="0" fontId="4" fillId="0" borderId="7" xfId="4" applyFont="1" applyFill="1" applyBorder="1" applyAlignment="1">
      <alignment vertical="center" wrapText="1"/>
    </xf>
    <xf numFmtId="9" fontId="11" fillId="3" borderId="23" xfId="1" applyFont="1" applyFill="1" applyBorder="1" applyAlignment="1">
      <alignment horizontal="center" vertical="center"/>
    </xf>
    <xf numFmtId="0" fontId="11"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166" fontId="11" fillId="3" borderId="23" xfId="1" applyNumberFormat="1" applyFont="1" applyFill="1" applyBorder="1" applyAlignment="1">
      <alignment horizontal="center" vertical="center"/>
    </xf>
    <xf numFmtId="0" fontId="12" fillId="0" borderId="1" xfId="0" applyFont="1" applyBorder="1" applyAlignment="1">
      <alignment horizontal="center" vertical="center" wrapText="1"/>
    </xf>
    <xf numFmtId="0" fontId="13" fillId="0" borderId="18" xfId="0" applyFont="1" applyBorder="1" applyAlignment="1">
      <alignment horizontal="justify" vertical="center" wrapText="1"/>
    </xf>
  </cellXfs>
  <cellStyles count="5">
    <cellStyle name="Hipervínculo" xfId="3" builtinId="8"/>
    <cellStyle name="Normal" xfId="0" builtinId="0"/>
    <cellStyle name="Normal 2" xfId="2"/>
    <cellStyle name="Normal 4" xfI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10.115.245.74/sig/atencion-ciudadano" TargetMode="External"/><Relationship Id="rId2" Type="http://schemas.openxmlformats.org/officeDocument/2006/relationships/hyperlink" Target="http://10.115.245.74/sig/atencion-ciudadano" TargetMode="External"/><Relationship Id="rId1" Type="http://schemas.openxmlformats.org/officeDocument/2006/relationships/hyperlink" Target="http://www.eru.gov.co/transparencia/instrumentos-gestion-informacion-publica/informe-peticiones-quejas-reclamos-2" TargetMode="External"/><Relationship Id="rId6" Type="http://schemas.openxmlformats.org/officeDocument/2006/relationships/printerSettings" Target="../printerSettings/printerSettings1.bin"/><Relationship Id="rId5" Type="http://schemas.openxmlformats.org/officeDocument/2006/relationships/hyperlink" Target="http://www.eru.gov.co/transparencia/instrumentos-gestion-informacion-publica/informe-peticiones-quejas-reclamos-2" TargetMode="External"/><Relationship Id="rId4" Type="http://schemas.openxmlformats.org/officeDocument/2006/relationships/hyperlink" Target="http://www.eru.gov.co/transparencia/instrumentos-gestion-informacion-publica/informe-peticiones-quejas-reclamos-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abSelected="1" topLeftCell="A55" zoomScale="110" zoomScaleNormal="110" zoomScaleSheetLayoutView="100" workbookViewId="0">
      <selection activeCell="C57" sqref="C57:D57"/>
    </sheetView>
  </sheetViews>
  <sheetFormatPr baseColWidth="10" defaultRowHeight="16.5" x14ac:dyDescent="0.3"/>
  <cols>
    <col min="1" max="1" width="15.28515625" style="1" customWidth="1"/>
    <col min="2" max="2" width="15.5703125" style="1" customWidth="1"/>
    <col min="3" max="3" width="20.7109375" style="1" customWidth="1"/>
    <col min="4" max="4" width="11" style="1" customWidth="1"/>
    <col min="5" max="5" width="19.85546875" style="1" customWidth="1"/>
    <col min="6" max="6" width="15.42578125" style="1" customWidth="1"/>
    <col min="7" max="7" width="17.7109375" style="1" customWidth="1"/>
    <col min="8" max="9" width="11" style="1" customWidth="1"/>
    <col min="10" max="11" width="7.28515625" style="1" customWidth="1"/>
    <col min="12" max="12" width="40.42578125" style="1" customWidth="1"/>
    <col min="13" max="16384" width="11.42578125" style="1"/>
  </cols>
  <sheetData>
    <row r="1" spans="1:12" x14ac:dyDescent="0.3">
      <c r="A1" s="1" t="s">
        <v>0</v>
      </c>
      <c r="C1" s="93" t="s">
        <v>104</v>
      </c>
      <c r="D1" s="93"/>
      <c r="E1" s="93"/>
      <c r="F1" s="93"/>
      <c r="G1" s="2"/>
      <c r="H1" s="2"/>
      <c r="I1" s="2"/>
    </row>
    <row r="2" spans="1:12" x14ac:dyDescent="0.3">
      <c r="A2" s="1" t="s">
        <v>1</v>
      </c>
      <c r="C2" s="93">
        <v>2017</v>
      </c>
      <c r="D2" s="93"/>
      <c r="E2" s="93"/>
      <c r="F2" s="93"/>
      <c r="G2" s="2"/>
      <c r="H2" s="2"/>
      <c r="I2" s="2"/>
    </row>
    <row r="3" spans="1:12" x14ac:dyDescent="0.3">
      <c r="A3" s="1" t="s">
        <v>2</v>
      </c>
      <c r="C3" s="93" t="s">
        <v>128</v>
      </c>
      <c r="D3" s="93"/>
      <c r="E3" s="93"/>
      <c r="F3" s="93"/>
      <c r="G3" s="2"/>
      <c r="H3" s="2"/>
      <c r="I3" s="2"/>
    </row>
    <row r="5" spans="1:12" ht="19.5" thickBot="1" x14ac:dyDescent="0.35">
      <c r="A5" s="94" t="s">
        <v>129</v>
      </c>
      <c r="B5" s="95"/>
      <c r="C5" s="95"/>
      <c r="D5" s="95"/>
      <c r="E5" s="95"/>
      <c r="F5" s="95"/>
      <c r="G5" s="95"/>
      <c r="H5" s="95"/>
      <c r="I5" s="95"/>
      <c r="J5" s="95"/>
      <c r="K5" s="95"/>
      <c r="L5" s="95"/>
    </row>
    <row r="6" spans="1:12" ht="17.25" thickBot="1" x14ac:dyDescent="0.35">
      <c r="A6" s="99" t="s">
        <v>130</v>
      </c>
      <c r="B6" s="100"/>
      <c r="C6" s="100"/>
      <c r="D6" s="100"/>
      <c r="E6" s="100"/>
      <c r="F6" s="100"/>
      <c r="G6" s="100"/>
      <c r="H6" s="101"/>
      <c r="I6" s="101"/>
      <c r="J6" s="101"/>
      <c r="K6" s="22"/>
      <c r="L6" s="21"/>
    </row>
    <row r="7" spans="1:12" ht="50.25" thickBot="1" x14ac:dyDescent="0.35">
      <c r="A7" s="34" t="s">
        <v>3</v>
      </c>
      <c r="B7" s="35" t="s">
        <v>16</v>
      </c>
      <c r="C7" s="96" t="s">
        <v>4</v>
      </c>
      <c r="D7" s="97"/>
      <c r="E7" s="96" t="s">
        <v>5</v>
      </c>
      <c r="F7" s="97"/>
      <c r="G7" s="35" t="s">
        <v>10</v>
      </c>
      <c r="H7" s="36" t="s">
        <v>11</v>
      </c>
      <c r="I7" s="35" t="s">
        <v>12</v>
      </c>
      <c r="J7" s="35" t="s">
        <v>131</v>
      </c>
      <c r="K7" s="35" t="s">
        <v>132</v>
      </c>
      <c r="L7" s="35" t="s">
        <v>6</v>
      </c>
    </row>
    <row r="8" spans="1:12" ht="82.5" x14ac:dyDescent="0.3">
      <c r="A8" s="107" t="s">
        <v>112</v>
      </c>
      <c r="B8" s="42" t="s">
        <v>56</v>
      </c>
      <c r="C8" s="98" t="s">
        <v>7</v>
      </c>
      <c r="D8" s="98"/>
      <c r="E8" s="98" t="s">
        <v>9</v>
      </c>
      <c r="F8" s="98"/>
      <c r="G8" s="29" t="s">
        <v>13</v>
      </c>
      <c r="H8" s="26">
        <v>42795</v>
      </c>
      <c r="I8" s="33">
        <v>42916</v>
      </c>
      <c r="J8" s="27">
        <v>1</v>
      </c>
      <c r="K8" s="27">
        <v>1</v>
      </c>
      <c r="L8" s="56" t="s">
        <v>183</v>
      </c>
    </row>
    <row r="9" spans="1:12" ht="103.5" customHeight="1" x14ac:dyDescent="0.3">
      <c r="A9" s="107"/>
      <c r="B9" s="103" t="s">
        <v>58</v>
      </c>
      <c r="C9" s="69" t="s">
        <v>8</v>
      </c>
      <c r="D9" s="69"/>
      <c r="E9" s="69" t="s">
        <v>143</v>
      </c>
      <c r="F9" s="69"/>
      <c r="G9" s="41" t="s">
        <v>15</v>
      </c>
      <c r="H9" s="39">
        <v>42795</v>
      </c>
      <c r="I9" s="3">
        <v>42825</v>
      </c>
      <c r="J9" s="4">
        <v>0.5</v>
      </c>
      <c r="K9" s="5">
        <v>1</v>
      </c>
      <c r="L9" s="10" t="s">
        <v>133</v>
      </c>
    </row>
    <row r="10" spans="1:12" ht="49.5" x14ac:dyDescent="0.3">
      <c r="A10" s="107"/>
      <c r="B10" s="103"/>
      <c r="C10" s="69" t="s">
        <v>17</v>
      </c>
      <c r="D10" s="69"/>
      <c r="E10" s="69" t="s">
        <v>134</v>
      </c>
      <c r="F10" s="69"/>
      <c r="G10" s="41" t="s">
        <v>14</v>
      </c>
      <c r="H10" s="102">
        <v>42826</v>
      </c>
      <c r="I10" s="102">
        <v>42885</v>
      </c>
      <c r="J10" s="4">
        <v>0</v>
      </c>
      <c r="K10" s="5">
        <v>1</v>
      </c>
      <c r="L10" s="10"/>
    </row>
    <row r="11" spans="1:12" ht="72" customHeight="1" x14ac:dyDescent="0.3">
      <c r="A11" s="107"/>
      <c r="B11" s="103"/>
      <c r="C11" s="69" t="s">
        <v>18</v>
      </c>
      <c r="D11" s="69"/>
      <c r="E11" s="69" t="s">
        <v>135</v>
      </c>
      <c r="F11" s="69" t="s">
        <v>135</v>
      </c>
      <c r="G11" s="104" t="s">
        <v>22</v>
      </c>
      <c r="H11" s="102"/>
      <c r="I11" s="102"/>
      <c r="J11" s="4">
        <v>0</v>
      </c>
      <c r="K11" s="5">
        <v>1</v>
      </c>
      <c r="L11" s="10"/>
    </row>
    <row r="12" spans="1:12" ht="76.5" customHeight="1" x14ac:dyDescent="0.3">
      <c r="A12" s="107"/>
      <c r="B12" s="103"/>
      <c r="C12" s="69" t="s">
        <v>19</v>
      </c>
      <c r="D12" s="69"/>
      <c r="E12" s="69" t="s">
        <v>136</v>
      </c>
      <c r="F12" s="69" t="s">
        <v>136</v>
      </c>
      <c r="G12" s="104"/>
      <c r="H12" s="102"/>
      <c r="I12" s="102"/>
      <c r="J12" s="4">
        <v>0</v>
      </c>
      <c r="K12" s="5">
        <v>1</v>
      </c>
      <c r="L12" s="68" t="s">
        <v>136</v>
      </c>
    </row>
    <row r="13" spans="1:12" ht="66" customHeight="1" x14ac:dyDescent="0.3">
      <c r="A13" s="107"/>
      <c r="B13" s="103"/>
      <c r="C13" s="69" t="s">
        <v>20</v>
      </c>
      <c r="D13" s="69" t="s">
        <v>20</v>
      </c>
      <c r="E13" s="69" t="s">
        <v>137</v>
      </c>
      <c r="F13" s="69" t="s">
        <v>137</v>
      </c>
      <c r="G13" s="41" t="s">
        <v>23</v>
      </c>
      <c r="H13" s="102"/>
      <c r="I13" s="102"/>
      <c r="J13" s="4">
        <v>0</v>
      </c>
      <c r="K13" s="19">
        <v>0.7</v>
      </c>
      <c r="L13" s="68"/>
    </row>
    <row r="14" spans="1:12" ht="82.5" x14ac:dyDescent="0.3">
      <c r="A14" s="107"/>
      <c r="B14" s="103"/>
      <c r="C14" s="69" t="s">
        <v>21</v>
      </c>
      <c r="D14" s="69"/>
      <c r="E14" s="69"/>
      <c r="F14" s="69"/>
      <c r="G14" s="41" t="s">
        <v>24</v>
      </c>
      <c r="H14" s="102"/>
      <c r="I14" s="102"/>
      <c r="J14" s="4">
        <v>0</v>
      </c>
      <c r="K14" s="4">
        <v>0</v>
      </c>
      <c r="L14" s="10" t="s">
        <v>138</v>
      </c>
    </row>
    <row r="15" spans="1:12" ht="49.5" x14ac:dyDescent="0.3">
      <c r="A15" s="107"/>
      <c r="B15" s="40" t="s">
        <v>139</v>
      </c>
      <c r="C15" s="69" t="s">
        <v>144</v>
      </c>
      <c r="D15" s="69" t="s">
        <v>144</v>
      </c>
      <c r="E15" s="69"/>
      <c r="F15" s="69"/>
      <c r="G15" s="41" t="s">
        <v>147</v>
      </c>
      <c r="H15" s="39">
        <v>42826</v>
      </c>
      <c r="I15" s="39">
        <v>42885</v>
      </c>
      <c r="J15" s="30" t="s">
        <v>142</v>
      </c>
      <c r="K15" s="4">
        <v>0</v>
      </c>
      <c r="L15" s="10" t="s">
        <v>138</v>
      </c>
    </row>
    <row r="16" spans="1:12" ht="66" x14ac:dyDescent="0.3">
      <c r="A16" s="107"/>
      <c r="B16" s="40" t="s">
        <v>141</v>
      </c>
      <c r="C16" s="69" t="s">
        <v>145</v>
      </c>
      <c r="D16" s="69" t="s">
        <v>145</v>
      </c>
      <c r="E16" s="69" t="s">
        <v>184</v>
      </c>
      <c r="F16" s="69" t="s">
        <v>150</v>
      </c>
      <c r="G16" s="41" t="s">
        <v>148</v>
      </c>
      <c r="H16" s="39">
        <v>42916</v>
      </c>
      <c r="I16" s="39">
        <v>43100</v>
      </c>
      <c r="J16" s="30" t="s">
        <v>142</v>
      </c>
      <c r="K16" s="27">
        <v>0.5</v>
      </c>
      <c r="L16" s="10" t="s">
        <v>185</v>
      </c>
    </row>
    <row r="17" spans="1:12" ht="66.75" thickBot="1" x14ac:dyDescent="0.35">
      <c r="A17" s="108"/>
      <c r="B17" s="43" t="s">
        <v>140</v>
      </c>
      <c r="C17" s="80" t="s">
        <v>146</v>
      </c>
      <c r="D17" s="80" t="s">
        <v>146</v>
      </c>
      <c r="E17" s="80" t="s">
        <v>186</v>
      </c>
      <c r="F17" s="80" t="s">
        <v>151</v>
      </c>
      <c r="G17" s="11" t="s">
        <v>149</v>
      </c>
      <c r="H17" s="12">
        <v>42916</v>
      </c>
      <c r="I17" s="12">
        <v>43100</v>
      </c>
      <c r="J17" s="57" t="s">
        <v>142</v>
      </c>
      <c r="K17" s="58">
        <v>0.5</v>
      </c>
      <c r="L17" s="13" t="s">
        <v>187</v>
      </c>
    </row>
    <row r="18" spans="1:12" ht="49.5" x14ac:dyDescent="0.3">
      <c r="A18" s="87" t="s">
        <v>113</v>
      </c>
      <c r="B18" s="109" t="s">
        <v>25</v>
      </c>
      <c r="C18" s="91" t="s">
        <v>26</v>
      </c>
      <c r="D18" s="91" t="s">
        <v>26</v>
      </c>
      <c r="E18" s="91" t="s">
        <v>31</v>
      </c>
      <c r="F18" s="91"/>
      <c r="G18" s="6" t="s">
        <v>32</v>
      </c>
      <c r="H18" s="7">
        <v>42767</v>
      </c>
      <c r="I18" s="7">
        <v>42794</v>
      </c>
      <c r="J18" s="8">
        <v>1</v>
      </c>
      <c r="K18" s="8">
        <v>1</v>
      </c>
      <c r="L18" s="9" t="s">
        <v>188</v>
      </c>
    </row>
    <row r="19" spans="1:12" ht="75.75" customHeight="1" x14ac:dyDescent="0.3">
      <c r="A19" s="88"/>
      <c r="B19" s="103"/>
      <c r="C19" s="69" t="s">
        <v>27</v>
      </c>
      <c r="D19" s="69" t="s">
        <v>27</v>
      </c>
      <c r="E19" s="69" t="s">
        <v>37</v>
      </c>
      <c r="F19" s="69"/>
      <c r="G19" s="41" t="s">
        <v>33</v>
      </c>
      <c r="H19" s="39">
        <v>42767</v>
      </c>
      <c r="I19" s="39">
        <v>42794</v>
      </c>
      <c r="J19" s="5">
        <v>1</v>
      </c>
      <c r="K19" s="5">
        <v>1</v>
      </c>
      <c r="L19" s="28" t="s">
        <v>188</v>
      </c>
    </row>
    <row r="20" spans="1:12" ht="82.5" x14ac:dyDescent="0.3">
      <c r="A20" s="88"/>
      <c r="B20" s="103"/>
      <c r="C20" s="69" t="s">
        <v>28</v>
      </c>
      <c r="D20" s="69" t="s">
        <v>28</v>
      </c>
      <c r="E20" s="69" t="s">
        <v>38</v>
      </c>
      <c r="F20" s="69"/>
      <c r="G20" s="41" t="s">
        <v>34</v>
      </c>
      <c r="H20" s="39">
        <v>42795</v>
      </c>
      <c r="I20" s="39">
        <v>42825</v>
      </c>
      <c r="J20" s="5">
        <v>1</v>
      </c>
      <c r="K20" s="5">
        <v>1</v>
      </c>
      <c r="L20" s="18" t="s">
        <v>189</v>
      </c>
    </row>
    <row r="21" spans="1:12" ht="56.25" customHeight="1" x14ac:dyDescent="0.3">
      <c r="A21" s="88"/>
      <c r="B21" s="103"/>
      <c r="C21" s="69" t="s">
        <v>29</v>
      </c>
      <c r="D21" s="69" t="s">
        <v>29</v>
      </c>
      <c r="E21" s="69" t="s">
        <v>31</v>
      </c>
      <c r="F21" s="69"/>
      <c r="G21" s="41" t="s">
        <v>35</v>
      </c>
      <c r="H21" s="39">
        <v>42461</v>
      </c>
      <c r="I21" s="39">
        <v>42855</v>
      </c>
      <c r="J21" s="5">
        <v>1</v>
      </c>
      <c r="K21" s="5">
        <v>1</v>
      </c>
      <c r="L21" s="17" t="s">
        <v>188</v>
      </c>
    </row>
    <row r="22" spans="1:12" ht="54.75" customHeight="1" x14ac:dyDescent="0.3">
      <c r="A22" s="88"/>
      <c r="B22" s="103"/>
      <c r="C22" s="69" t="s">
        <v>30</v>
      </c>
      <c r="D22" s="69" t="s">
        <v>30</v>
      </c>
      <c r="E22" s="69" t="s">
        <v>31</v>
      </c>
      <c r="F22" s="69"/>
      <c r="G22" s="41" t="s">
        <v>35</v>
      </c>
      <c r="H22" s="39">
        <v>42461</v>
      </c>
      <c r="I22" s="39">
        <v>42855</v>
      </c>
      <c r="J22" s="5">
        <v>1</v>
      </c>
      <c r="K22" s="5">
        <v>1</v>
      </c>
      <c r="L22" s="17" t="s">
        <v>188</v>
      </c>
    </row>
    <row r="23" spans="1:12" ht="59.25" customHeight="1" thickBot="1" x14ac:dyDescent="0.35">
      <c r="A23" s="106"/>
      <c r="B23" s="110"/>
      <c r="C23" s="80" t="s">
        <v>36</v>
      </c>
      <c r="D23" s="80"/>
      <c r="E23" s="80" t="s">
        <v>105</v>
      </c>
      <c r="F23" s="80"/>
      <c r="G23" s="11" t="s">
        <v>35</v>
      </c>
      <c r="H23" s="12">
        <v>42856</v>
      </c>
      <c r="I23" s="12">
        <v>42886</v>
      </c>
      <c r="J23" s="59">
        <v>1</v>
      </c>
      <c r="K23" s="59">
        <v>1</v>
      </c>
      <c r="L23" s="13" t="s">
        <v>188</v>
      </c>
    </row>
    <row r="24" spans="1:12" ht="166.5" customHeight="1" x14ac:dyDescent="0.3">
      <c r="A24" s="87" t="s">
        <v>114</v>
      </c>
      <c r="B24" s="114" t="s">
        <v>57</v>
      </c>
      <c r="C24" s="91" t="s">
        <v>39</v>
      </c>
      <c r="D24" s="91" t="s">
        <v>39</v>
      </c>
      <c r="E24" s="105" t="s">
        <v>190</v>
      </c>
      <c r="F24" s="105"/>
      <c r="G24" s="6" t="s">
        <v>45</v>
      </c>
      <c r="H24" s="7">
        <v>42767</v>
      </c>
      <c r="I24" s="7">
        <v>42824</v>
      </c>
      <c r="J24" s="60">
        <v>0</v>
      </c>
      <c r="K24" s="60">
        <v>0.5</v>
      </c>
      <c r="L24" s="9" t="s">
        <v>152</v>
      </c>
    </row>
    <row r="25" spans="1:12" ht="73.5" customHeight="1" x14ac:dyDescent="0.3">
      <c r="A25" s="88"/>
      <c r="B25" s="115"/>
      <c r="C25" s="69" t="s">
        <v>40</v>
      </c>
      <c r="D25" s="69" t="s">
        <v>40</v>
      </c>
      <c r="E25" s="69" t="s">
        <v>47</v>
      </c>
      <c r="F25" s="69"/>
      <c r="G25" s="41" t="s">
        <v>45</v>
      </c>
      <c r="H25" s="39">
        <v>42795</v>
      </c>
      <c r="I25" s="39">
        <v>42824</v>
      </c>
      <c r="J25" s="5">
        <v>1</v>
      </c>
      <c r="K25" s="5">
        <v>1</v>
      </c>
      <c r="L25" s="25" t="s">
        <v>188</v>
      </c>
    </row>
    <row r="26" spans="1:12" ht="225" customHeight="1" x14ac:dyDescent="0.3">
      <c r="A26" s="88"/>
      <c r="B26" s="115"/>
      <c r="C26" s="69" t="s">
        <v>41</v>
      </c>
      <c r="D26" s="69" t="s">
        <v>41</v>
      </c>
      <c r="E26" s="69" t="s">
        <v>195</v>
      </c>
      <c r="F26" s="69"/>
      <c r="G26" s="41" t="s">
        <v>45</v>
      </c>
      <c r="H26" s="39">
        <v>42826</v>
      </c>
      <c r="I26" s="39">
        <v>43100</v>
      </c>
      <c r="J26" s="19">
        <v>0.08</v>
      </c>
      <c r="K26" s="51">
        <f>+J26+9.55%+7.89%+7.89%+10%</f>
        <v>0.43329999999999991</v>
      </c>
      <c r="L26" s="20"/>
    </row>
    <row r="27" spans="1:12" ht="177" customHeight="1" x14ac:dyDescent="0.3">
      <c r="A27" s="88"/>
      <c r="B27" s="103" t="s">
        <v>62</v>
      </c>
      <c r="C27" s="69" t="s">
        <v>42</v>
      </c>
      <c r="D27" s="69" t="s">
        <v>42</v>
      </c>
      <c r="E27" s="69" t="s">
        <v>196</v>
      </c>
      <c r="F27" s="69"/>
      <c r="G27" s="41" t="s">
        <v>45</v>
      </c>
      <c r="H27" s="39">
        <v>42795</v>
      </c>
      <c r="I27" s="39">
        <v>43008</v>
      </c>
      <c r="J27" s="4">
        <v>0</v>
      </c>
      <c r="K27" s="44">
        <v>0.5</v>
      </c>
      <c r="L27" s="10"/>
    </row>
    <row r="28" spans="1:12" ht="102" customHeight="1" x14ac:dyDescent="0.3">
      <c r="A28" s="88"/>
      <c r="B28" s="103"/>
      <c r="C28" s="69" t="s">
        <v>43</v>
      </c>
      <c r="D28" s="69" t="s">
        <v>43</v>
      </c>
      <c r="E28" s="69" t="s">
        <v>197</v>
      </c>
      <c r="F28" s="69"/>
      <c r="G28" s="41" t="s">
        <v>46</v>
      </c>
      <c r="H28" s="39">
        <v>42795</v>
      </c>
      <c r="I28" s="39">
        <v>43100</v>
      </c>
      <c r="J28" s="5">
        <v>0.4</v>
      </c>
      <c r="K28" s="46">
        <v>0.6</v>
      </c>
      <c r="L28" s="10" t="s">
        <v>153</v>
      </c>
    </row>
    <row r="29" spans="1:12" ht="124.5" customHeight="1" x14ac:dyDescent="0.3">
      <c r="A29" s="88"/>
      <c r="B29" s="48" t="s">
        <v>59</v>
      </c>
      <c r="C29" s="90" t="s">
        <v>44</v>
      </c>
      <c r="D29" s="90" t="s">
        <v>44</v>
      </c>
      <c r="E29" s="90" t="s">
        <v>155</v>
      </c>
      <c r="F29" s="90"/>
      <c r="G29" s="15" t="s">
        <v>23</v>
      </c>
      <c r="H29" s="31">
        <v>42795</v>
      </c>
      <c r="I29" s="16">
        <v>43100</v>
      </c>
      <c r="J29" s="24">
        <v>0</v>
      </c>
      <c r="K29" s="53">
        <v>0.5</v>
      </c>
      <c r="L29" s="32" t="s">
        <v>154</v>
      </c>
    </row>
    <row r="30" spans="1:12" ht="90.75" customHeight="1" x14ac:dyDescent="0.3">
      <c r="A30" s="88"/>
      <c r="B30" s="83" t="s">
        <v>156</v>
      </c>
      <c r="C30" s="90" t="s">
        <v>157</v>
      </c>
      <c r="D30" s="90" t="s">
        <v>157</v>
      </c>
      <c r="E30" s="78"/>
      <c r="F30" s="79"/>
      <c r="G30" s="15" t="s">
        <v>160</v>
      </c>
      <c r="H30" s="31">
        <v>42855</v>
      </c>
      <c r="I30" s="31">
        <v>43100</v>
      </c>
      <c r="J30" s="47"/>
      <c r="K30" s="23" t="s">
        <v>142</v>
      </c>
      <c r="L30" s="32" t="s">
        <v>159</v>
      </c>
    </row>
    <row r="31" spans="1:12" ht="66.75" thickBot="1" x14ac:dyDescent="0.35">
      <c r="A31" s="106"/>
      <c r="B31" s="84"/>
      <c r="C31" s="80" t="s">
        <v>158</v>
      </c>
      <c r="D31" s="80" t="s">
        <v>158</v>
      </c>
      <c r="E31" s="81"/>
      <c r="F31" s="82"/>
      <c r="G31" s="11" t="s">
        <v>160</v>
      </c>
      <c r="H31" s="61">
        <v>42855</v>
      </c>
      <c r="I31" s="61">
        <v>43100</v>
      </c>
      <c r="J31" s="57"/>
      <c r="K31" s="57" t="s">
        <v>142</v>
      </c>
      <c r="L31" s="62" t="s">
        <v>159</v>
      </c>
    </row>
    <row r="32" spans="1:12" ht="94.5" customHeight="1" x14ac:dyDescent="0.3">
      <c r="A32" s="87" t="s">
        <v>115</v>
      </c>
      <c r="B32" s="38" t="s">
        <v>61</v>
      </c>
      <c r="C32" s="91" t="s">
        <v>48</v>
      </c>
      <c r="D32" s="91" t="s">
        <v>48</v>
      </c>
      <c r="E32" s="91" t="s">
        <v>191</v>
      </c>
      <c r="F32" s="91"/>
      <c r="G32" s="6" t="s">
        <v>67</v>
      </c>
      <c r="H32" s="7">
        <v>42825</v>
      </c>
      <c r="I32" s="7">
        <v>43100</v>
      </c>
      <c r="J32" s="8">
        <v>0.25</v>
      </c>
      <c r="K32" s="8">
        <v>0.5</v>
      </c>
      <c r="L32" s="116" t="s">
        <v>161</v>
      </c>
    </row>
    <row r="33" spans="1:12" ht="78" customHeight="1" x14ac:dyDescent="0.3">
      <c r="A33" s="88"/>
      <c r="B33" s="37" t="s">
        <v>60</v>
      </c>
      <c r="C33" s="69" t="s">
        <v>49</v>
      </c>
      <c r="D33" s="69" t="s">
        <v>49</v>
      </c>
      <c r="E33" s="69" t="s">
        <v>69</v>
      </c>
      <c r="F33" s="69"/>
      <c r="G33" s="41" t="s">
        <v>67</v>
      </c>
      <c r="H33" s="39">
        <v>42795</v>
      </c>
      <c r="I33" s="39">
        <v>42916</v>
      </c>
      <c r="J33" s="5">
        <v>0.5</v>
      </c>
      <c r="K33" s="46">
        <v>1</v>
      </c>
      <c r="L33" s="117" t="s">
        <v>162</v>
      </c>
    </row>
    <row r="34" spans="1:12" ht="120.75" customHeight="1" x14ac:dyDescent="0.3">
      <c r="A34" s="88"/>
      <c r="B34" s="37" t="s">
        <v>63</v>
      </c>
      <c r="C34" s="69" t="s">
        <v>50</v>
      </c>
      <c r="D34" s="69" t="s">
        <v>50</v>
      </c>
      <c r="E34" s="69" t="s">
        <v>70</v>
      </c>
      <c r="F34" s="69"/>
      <c r="G34" s="41" t="s">
        <v>67</v>
      </c>
      <c r="H34" s="39">
        <v>42795</v>
      </c>
      <c r="I34" s="39">
        <v>43100</v>
      </c>
      <c r="J34" s="5">
        <v>0.5</v>
      </c>
      <c r="K34" s="5">
        <v>0.5</v>
      </c>
      <c r="L34" s="32" t="s">
        <v>163</v>
      </c>
    </row>
    <row r="35" spans="1:12" ht="49.5" x14ac:dyDescent="0.3">
      <c r="A35" s="88"/>
      <c r="B35" s="37" t="s">
        <v>64</v>
      </c>
      <c r="C35" s="69" t="s">
        <v>51</v>
      </c>
      <c r="D35" s="69" t="s">
        <v>51</v>
      </c>
      <c r="E35" s="69" t="s">
        <v>164</v>
      </c>
      <c r="F35" s="69"/>
      <c r="G35" s="41" t="s">
        <v>67</v>
      </c>
      <c r="H35" s="39">
        <v>42795</v>
      </c>
      <c r="I35" s="39">
        <v>42916</v>
      </c>
      <c r="J35" s="5">
        <v>0.5</v>
      </c>
      <c r="K35" s="46">
        <v>1</v>
      </c>
      <c r="L35" s="117" t="s">
        <v>162</v>
      </c>
    </row>
    <row r="36" spans="1:12" ht="72.75" customHeight="1" x14ac:dyDescent="0.3">
      <c r="A36" s="88"/>
      <c r="B36" s="70" t="s">
        <v>65</v>
      </c>
      <c r="C36" s="69" t="s">
        <v>52</v>
      </c>
      <c r="D36" s="69" t="s">
        <v>52</v>
      </c>
      <c r="E36" s="122" t="s">
        <v>166</v>
      </c>
      <c r="F36" s="122"/>
      <c r="G36" s="41" t="s">
        <v>67</v>
      </c>
      <c r="H36" s="39">
        <v>42767</v>
      </c>
      <c r="I36" s="39">
        <v>43100</v>
      </c>
      <c r="J36" s="5">
        <v>0.2</v>
      </c>
      <c r="K36" s="121">
        <v>0.66</v>
      </c>
      <c r="L36" s="54"/>
    </row>
    <row r="37" spans="1:12" ht="65.25" customHeight="1" x14ac:dyDescent="0.3">
      <c r="A37" s="88"/>
      <c r="B37" s="70"/>
      <c r="C37" s="69" t="s">
        <v>53</v>
      </c>
      <c r="D37" s="69" t="s">
        <v>53</v>
      </c>
      <c r="E37" s="122"/>
      <c r="F37" s="122"/>
      <c r="G37" s="41" t="s">
        <v>67</v>
      </c>
      <c r="H37" s="39">
        <v>42767</v>
      </c>
      <c r="I37" s="39">
        <v>43100</v>
      </c>
      <c r="J37" s="5">
        <v>0.2</v>
      </c>
      <c r="K37" s="121">
        <v>0.66</v>
      </c>
      <c r="L37" s="54"/>
    </row>
    <row r="38" spans="1:12" ht="49.5" customHeight="1" x14ac:dyDescent="0.3">
      <c r="A38" s="88"/>
      <c r="B38" s="70" t="s">
        <v>66</v>
      </c>
      <c r="C38" s="69" t="s">
        <v>54</v>
      </c>
      <c r="D38" s="69" t="s">
        <v>54</v>
      </c>
      <c r="E38" s="69" t="s">
        <v>165</v>
      </c>
      <c r="F38" s="69"/>
      <c r="G38" s="41" t="s">
        <v>68</v>
      </c>
      <c r="H38" s="39">
        <v>42795</v>
      </c>
      <c r="I38" s="39">
        <v>43100</v>
      </c>
      <c r="J38" s="5">
        <v>0.25</v>
      </c>
      <c r="K38" s="49">
        <v>0.5</v>
      </c>
      <c r="L38" s="118" t="s">
        <v>161</v>
      </c>
    </row>
    <row r="39" spans="1:12" ht="50.25" thickBot="1" x14ac:dyDescent="0.35">
      <c r="A39" s="106"/>
      <c r="B39" s="112"/>
      <c r="C39" s="80" t="s">
        <v>55</v>
      </c>
      <c r="D39" s="80" t="s">
        <v>55</v>
      </c>
      <c r="E39" s="80"/>
      <c r="F39" s="80"/>
      <c r="G39" s="11" t="s">
        <v>68</v>
      </c>
      <c r="H39" s="12">
        <v>42797</v>
      </c>
      <c r="I39" s="12">
        <v>43100</v>
      </c>
      <c r="J39" s="59">
        <v>0.25</v>
      </c>
      <c r="K39" s="50">
        <v>0.5</v>
      </c>
      <c r="L39" s="119" t="s">
        <v>161</v>
      </c>
    </row>
    <row r="40" spans="1:12" ht="84" customHeight="1" x14ac:dyDescent="0.3">
      <c r="A40" s="87" t="s">
        <v>116</v>
      </c>
      <c r="B40" s="92" t="s">
        <v>71</v>
      </c>
      <c r="C40" s="91" t="s">
        <v>76</v>
      </c>
      <c r="D40" s="91" t="s">
        <v>76</v>
      </c>
      <c r="E40" s="91" t="s">
        <v>106</v>
      </c>
      <c r="F40" s="91" t="s">
        <v>93</v>
      </c>
      <c r="G40" s="6" t="s">
        <v>89</v>
      </c>
      <c r="H40" s="7">
        <v>42767</v>
      </c>
      <c r="I40" s="7">
        <v>42825</v>
      </c>
      <c r="J40" s="8">
        <v>1</v>
      </c>
      <c r="K40" s="8">
        <v>1</v>
      </c>
      <c r="L40" s="63" t="s">
        <v>188</v>
      </c>
    </row>
    <row r="41" spans="1:12" ht="68.25" customHeight="1" x14ac:dyDescent="0.3">
      <c r="A41" s="88"/>
      <c r="B41" s="70"/>
      <c r="C41" s="69" t="s">
        <v>77</v>
      </c>
      <c r="D41" s="69" t="s">
        <v>77</v>
      </c>
      <c r="E41" s="69" t="s">
        <v>192</v>
      </c>
      <c r="F41" s="69" t="s">
        <v>94</v>
      </c>
      <c r="G41" s="41" t="s">
        <v>89</v>
      </c>
      <c r="H41" s="39">
        <v>42795</v>
      </c>
      <c r="I41" s="39">
        <v>43100</v>
      </c>
      <c r="J41" s="5">
        <v>0.7</v>
      </c>
      <c r="K41" s="52">
        <v>0.87</v>
      </c>
      <c r="L41" s="18"/>
    </row>
    <row r="42" spans="1:12" ht="49.5" x14ac:dyDescent="0.3">
      <c r="A42" s="88"/>
      <c r="B42" s="70"/>
      <c r="C42" s="123" t="s">
        <v>78</v>
      </c>
      <c r="D42" s="123" t="s">
        <v>78</v>
      </c>
      <c r="E42" s="69" t="s">
        <v>198</v>
      </c>
      <c r="F42" s="69" t="s">
        <v>95</v>
      </c>
      <c r="G42" s="41" t="s">
        <v>107</v>
      </c>
      <c r="H42" s="39">
        <v>42767</v>
      </c>
      <c r="I42" s="39">
        <v>42855</v>
      </c>
      <c r="J42" s="4">
        <v>0.5</v>
      </c>
      <c r="K42" s="46">
        <v>1</v>
      </c>
      <c r="L42" s="10"/>
    </row>
    <row r="43" spans="1:12" ht="66.75" customHeight="1" x14ac:dyDescent="0.3">
      <c r="A43" s="88"/>
      <c r="B43" s="70"/>
      <c r="C43" s="69" t="s">
        <v>79</v>
      </c>
      <c r="D43" s="69" t="s">
        <v>79</v>
      </c>
      <c r="E43" s="122" t="s">
        <v>200</v>
      </c>
      <c r="F43" s="122" t="s">
        <v>96</v>
      </c>
      <c r="G43" s="41" t="s">
        <v>108</v>
      </c>
      <c r="H43" s="39">
        <v>42795</v>
      </c>
      <c r="I43" s="39">
        <v>43100</v>
      </c>
      <c r="J43" s="5">
        <v>0.7</v>
      </c>
      <c r="K43" s="124">
        <v>0.875</v>
      </c>
      <c r="L43" s="10"/>
    </row>
    <row r="44" spans="1:12" ht="84.75" customHeight="1" x14ac:dyDescent="0.3">
      <c r="A44" s="88"/>
      <c r="B44" s="70" t="s">
        <v>72</v>
      </c>
      <c r="C44" s="69" t="s">
        <v>102</v>
      </c>
      <c r="D44" s="69" t="s">
        <v>80</v>
      </c>
      <c r="E44" s="69" t="s">
        <v>199</v>
      </c>
      <c r="F44" s="69" t="s">
        <v>97</v>
      </c>
      <c r="G44" s="41" t="s">
        <v>90</v>
      </c>
      <c r="H44" s="39">
        <v>42795</v>
      </c>
      <c r="I44" s="39">
        <v>42916</v>
      </c>
      <c r="J44" s="19">
        <v>0</v>
      </c>
      <c r="K44" s="46">
        <v>0.5</v>
      </c>
      <c r="L44" s="120"/>
    </row>
    <row r="45" spans="1:12" ht="101.25" customHeight="1" x14ac:dyDescent="0.3">
      <c r="A45" s="88"/>
      <c r="B45" s="70"/>
      <c r="C45" s="69" t="s">
        <v>81</v>
      </c>
      <c r="D45" s="69" t="s">
        <v>81</v>
      </c>
      <c r="E45" s="69" t="s">
        <v>167</v>
      </c>
      <c r="F45" s="69" t="s">
        <v>98</v>
      </c>
      <c r="G45" s="41" t="s">
        <v>109</v>
      </c>
      <c r="H45" s="39">
        <v>42795</v>
      </c>
      <c r="I45" s="39">
        <v>42946</v>
      </c>
      <c r="J45" s="5">
        <v>0.4</v>
      </c>
      <c r="K45" s="45">
        <v>0.75</v>
      </c>
      <c r="L45" s="10"/>
    </row>
    <row r="46" spans="1:12" ht="140.25" x14ac:dyDescent="0.3">
      <c r="A46" s="88"/>
      <c r="B46" s="70" t="s">
        <v>73</v>
      </c>
      <c r="C46" s="69" t="s">
        <v>86</v>
      </c>
      <c r="D46" s="69"/>
      <c r="E46" s="69" t="s">
        <v>168</v>
      </c>
      <c r="F46" s="69"/>
      <c r="G46" s="125" t="s">
        <v>110</v>
      </c>
      <c r="H46" s="39">
        <v>42795</v>
      </c>
      <c r="I46" s="39">
        <v>43100</v>
      </c>
      <c r="J46" s="5">
        <v>0.5</v>
      </c>
      <c r="K46" s="46">
        <v>0.75</v>
      </c>
      <c r="L46" s="10" t="s">
        <v>193</v>
      </c>
    </row>
    <row r="47" spans="1:12" ht="55.5" customHeight="1" x14ac:dyDescent="0.3">
      <c r="A47" s="88"/>
      <c r="B47" s="70"/>
      <c r="C47" s="69" t="s">
        <v>87</v>
      </c>
      <c r="D47" s="69" t="s">
        <v>82</v>
      </c>
      <c r="E47" s="69" t="s">
        <v>103</v>
      </c>
      <c r="F47" s="69" t="s">
        <v>99</v>
      </c>
      <c r="G47" s="41" t="s">
        <v>92</v>
      </c>
      <c r="H47" s="39">
        <v>42795</v>
      </c>
      <c r="I47" s="39">
        <v>43100</v>
      </c>
      <c r="J47" s="5">
        <v>1</v>
      </c>
      <c r="K47" s="5">
        <v>1</v>
      </c>
      <c r="L47" s="25" t="s">
        <v>188</v>
      </c>
    </row>
    <row r="48" spans="1:12" ht="140.25" x14ac:dyDescent="0.3">
      <c r="A48" s="88"/>
      <c r="B48" s="70"/>
      <c r="C48" s="69" t="s">
        <v>83</v>
      </c>
      <c r="D48" s="69" t="s">
        <v>83</v>
      </c>
      <c r="E48" s="69" t="s">
        <v>169</v>
      </c>
      <c r="F48" s="69" t="s">
        <v>100</v>
      </c>
      <c r="G48" s="125" t="s">
        <v>111</v>
      </c>
      <c r="H48" s="39">
        <v>42795</v>
      </c>
      <c r="I48" s="39">
        <v>43100</v>
      </c>
      <c r="J48" s="5">
        <v>0.1</v>
      </c>
      <c r="K48" s="46">
        <v>0.75</v>
      </c>
      <c r="L48" s="10" t="s">
        <v>170</v>
      </c>
    </row>
    <row r="49" spans="1:12" ht="99" x14ac:dyDescent="0.3">
      <c r="A49" s="88"/>
      <c r="B49" s="71" t="s">
        <v>74</v>
      </c>
      <c r="C49" s="69" t="s">
        <v>171</v>
      </c>
      <c r="D49" s="69" t="s">
        <v>171</v>
      </c>
      <c r="E49" s="69" t="s">
        <v>175</v>
      </c>
      <c r="F49" s="69"/>
      <c r="G49" s="41" t="s">
        <v>35</v>
      </c>
      <c r="H49" s="39">
        <v>42856</v>
      </c>
      <c r="I49" s="39">
        <v>42916</v>
      </c>
      <c r="J49" s="30" t="s">
        <v>142</v>
      </c>
      <c r="K49" s="46">
        <v>1</v>
      </c>
      <c r="L49" s="10" t="s">
        <v>179</v>
      </c>
    </row>
    <row r="50" spans="1:12" ht="99" x14ac:dyDescent="0.3">
      <c r="A50" s="88"/>
      <c r="B50" s="72"/>
      <c r="C50" s="69" t="s">
        <v>172</v>
      </c>
      <c r="D50" s="69" t="s">
        <v>172</v>
      </c>
      <c r="E50" s="74" t="s">
        <v>176</v>
      </c>
      <c r="F50" s="75"/>
      <c r="G50" s="41" t="s">
        <v>35</v>
      </c>
      <c r="H50" s="39">
        <v>42887</v>
      </c>
      <c r="I50" s="39">
        <v>42916</v>
      </c>
      <c r="J50" s="30" t="s">
        <v>142</v>
      </c>
      <c r="K50" s="46">
        <v>1</v>
      </c>
      <c r="L50" s="10" t="s">
        <v>180</v>
      </c>
    </row>
    <row r="51" spans="1:12" ht="99" x14ac:dyDescent="0.3">
      <c r="A51" s="88"/>
      <c r="B51" s="72"/>
      <c r="C51" s="69" t="s">
        <v>173</v>
      </c>
      <c r="D51" s="69" t="s">
        <v>173</v>
      </c>
      <c r="E51" s="76"/>
      <c r="F51" s="77"/>
      <c r="G51" s="41" t="s">
        <v>35</v>
      </c>
      <c r="H51" s="39">
        <v>42887</v>
      </c>
      <c r="I51" s="39">
        <v>42916</v>
      </c>
      <c r="J51" s="30" t="s">
        <v>142</v>
      </c>
      <c r="K51" s="46">
        <v>1</v>
      </c>
      <c r="L51" s="10" t="s">
        <v>180</v>
      </c>
    </row>
    <row r="52" spans="1:12" ht="33" x14ac:dyDescent="0.3">
      <c r="A52" s="88"/>
      <c r="B52" s="72"/>
      <c r="C52" s="69" t="s">
        <v>174</v>
      </c>
      <c r="D52" s="69" t="s">
        <v>174</v>
      </c>
      <c r="E52" s="69" t="s">
        <v>177</v>
      </c>
      <c r="F52" s="69"/>
      <c r="G52" s="41" t="s">
        <v>35</v>
      </c>
      <c r="H52" s="39">
        <v>42887</v>
      </c>
      <c r="I52" s="39">
        <v>42916</v>
      </c>
      <c r="J52" s="30" t="s">
        <v>142</v>
      </c>
      <c r="K52" s="55">
        <v>0</v>
      </c>
      <c r="L52" s="10" t="s">
        <v>178</v>
      </c>
    </row>
    <row r="53" spans="1:12" ht="51" customHeight="1" x14ac:dyDescent="0.3">
      <c r="A53" s="88"/>
      <c r="B53" s="73"/>
      <c r="C53" s="69" t="s">
        <v>88</v>
      </c>
      <c r="D53" s="69" t="s">
        <v>84</v>
      </c>
      <c r="E53" s="69" t="s">
        <v>201</v>
      </c>
      <c r="F53" s="69"/>
      <c r="G53" s="41" t="s">
        <v>89</v>
      </c>
      <c r="H53" s="39">
        <v>42795</v>
      </c>
      <c r="I53" s="39">
        <v>43099</v>
      </c>
      <c r="J53" s="4">
        <v>0</v>
      </c>
      <c r="K53" s="4">
        <v>0</v>
      </c>
      <c r="L53" s="54"/>
    </row>
    <row r="54" spans="1:12" ht="298.5" customHeight="1" thickBot="1" x14ac:dyDescent="0.35">
      <c r="A54" s="89"/>
      <c r="B54" s="65" t="s">
        <v>75</v>
      </c>
      <c r="C54" s="90" t="s">
        <v>85</v>
      </c>
      <c r="D54" s="90" t="s">
        <v>85</v>
      </c>
      <c r="E54" s="126" t="s">
        <v>194</v>
      </c>
      <c r="F54" s="126" t="s">
        <v>101</v>
      </c>
      <c r="G54" s="15" t="s">
        <v>91</v>
      </c>
      <c r="H54" s="16">
        <v>42795</v>
      </c>
      <c r="I54" s="16">
        <v>43100</v>
      </c>
      <c r="J54" s="64">
        <v>0.89649999999999996</v>
      </c>
      <c r="K54" s="64">
        <v>0.94840000000000002</v>
      </c>
      <c r="L54" s="25"/>
    </row>
    <row r="55" spans="1:12" ht="66" x14ac:dyDescent="0.3">
      <c r="A55" s="113" t="s">
        <v>117</v>
      </c>
      <c r="B55" s="85" t="s">
        <v>121</v>
      </c>
      <c r="C55" s="91" t="s">
        <v>118</v>
      </c>
      <c r="D55" s="91"/>
      <c r="E55" s="91" t="s">
        <v>181</v>
      </c>
      <c r="F55" s="91" t="s">
        <v>122</v>
      </c>
      <c r="G55" s="6" t="s">
        <v>125</v>
      </c>
      <c r="H55" s="7">
        <v>42736</v>
      </c>
      <c r="I55" s="7">
        <v>42825</v>
      </c>
      <c r="J55" s="8">
        <v>1</v>
      </c>
      <c r="K55" s="8">
        <v>1</v>
      </c>
      <c r="L55" s="63" t="s">
        <v>188</v>
      </c>
    </row>
    <row r="56" spans="1:12" ht="66" x14ac:dyDescent="0.3">
      <c r="A56" s="107"/>
      <c r="B56" s="72"/>
      <c r="C56" s="69" t="s">
        <v>119</v>
      </c>
      <c r="D56" s="69"/>
      <c r="E56" s="69" t="s">
        <v>182</v>
      </c>
      <c r="F56" s="69" t="s">
        <v>123</v>
      </c>
      <c r="G56" s="41" t="s">
        <v>125</v>
      </c>
      <c r="H56" s="39">
        <v>42795</v>
      </c>
      <c r="I56" s="39">
        <v>42916</v>
      </c>
      <c r="J56" s="19">
        <v>0.1</v>
      </c>
      <c r="K56" s="5">
        <v>1</v>
      </c>
      <c r="L56" s="25"/>
    </row>
    <row r="57" spans="1:12" ht="92.25" customHeight="1" thickBot="1" x14ac:dyDescent="0.35">
      <c r="A57" s="108"/>
      <c r="B57" s="86"/>
      <c r="C57" s="80" t="s">
        <v>120</v>
      </c>
      <c r="D57" s="80"/>
      <c r="E57" s="80" t="s">
        <v>124</v>
      </c>
      <c r="F57" s="80" t="s">
        <v>124</v>
      </c>
      <c r="G57" s="11" t="s">
        <v>126</v>
      </c>
      <c r="H57" s="12">
        <v>42795</v>
      </c>
      <c r="I57" s="12">
        <v>43100</v>
      </c>
      <c r="J57" s="67">
        <v>0</v>
      </c>
      <c r="K57" s="50">
        <v>0.75</v>
      </c>
      <c r="L57" s="13"/>
    </row>
    <row r="58" spans="1:12" ht="19.5" thickBot="1" x14ac:dyDescent="0.35">
      <c r="A58" s="108" t="s">
        <v>127</v>
      </c>
      <c r="B58" s="84"/>
      <c r="C58" s="84"/>
      <c r="D58" s="84"/>
      <c r="E58" s="84"/>
      <c r="F58" s="84"/>
      <c r="G58" s="84"/>
      <c r="H58" s="84"/>
      <c r="I58" s="111"/>
      <c r="J58" s="66">
        <f>SUM(J8:J57)/41</f>
        <v>0.45186585365853665</v>
      </c>
      <c r="K58" s="66">
        <f>SUM(K8:K57)/48</f>
        <v>0.74472291666666657</v>
      </c>
    </row>
    <row r="59" spans="1:12" x14ac:dyDescent="0.3">
      <c r="A59" s="14"/>
    </row>
    <row r="60" spans="1:12" x14ac:dyDescent="0.3">
      <c r="A60" s="14"/>
    </row>
    <row r="61" spans="1:12" x14ac:dyDescent="0.3">
      <c r="A61" s="14"/>
    </row>
    <row r="62" spans="1:12" x14ac:dyDescent="0.3">
      <c r="A62" s="14"/>
    </row>
  </sheetData>
  <mergeCells count="127">
    <mergeCell ref="A58:I58"/>
    <mergeCell ref="E33:F33"/>
    <mergeCell ref="E32:F32"/>
    <mergeCell ref="C34:D34"/>
    <mergeCell ref="E34:F34"/>
    <mergeCell ref="C35:D35"/>
    <mergeCell ref="E35:F35"/>
    <mergeCell ref="B24:B26"/>
    <mergeCell ref="B27:B28"/>
    <mergeCell ref="A32:A39"/>
    <mergeCell ref="C32:D32"/>
    <mergeCell ref="C33:D33"/>
    <mergeCell ref="B36:B37"/>
    <mergeCell ref="C24:D24"/>
    <mergeCell ref="C27:D27"/>
    <mergeCell ref="B38:B39"/>
    <mergeCell ref="C36:D36"/>
    <mergeCell ref="C37:D37"/>
    <mergeCell ref="C38:D38"/>
    <mergeCell ref="C39:D39"/>
    <mergeCell ref="E36:F37"/>
    <mergeCell ref="A24:A31"/>
    <mergeCell ref="C30:D30"/>
    <mergeCell ref="A55:A57"/>
    <mergeCell ref="A18:A23"/>
    <mergeCell ref="H10:H14"/>
    <mergeCell ref="C20:D20"/>
    <mergeCell ref="C21:D21"/>
    <mergeCell ref="C22:D22"/>
    <mergeCell ref="E18:F18"/>
    <mergeCell ref="E19:F19"/>
    <mergeCell ref="E20:F20"/>
    <mergeCell ref="E21:F21"/>
    <mergeCell ref="E22:F22"/>
    <mergeCell ref="C18:D18"/>
    <mergeCell ref="C19:D19"/>
    <mergeCell ref="A8:A17"/>
    <mergeCell ref="C15:D15"/>
    <mergeCell ref="C16:D16"/>
    <mergeCell ref="C17:D17"/>
    <mergeCell ref="E15:F15"/>
    <mergeCell ref="E16:F16"/>
    <mergeCell ref="E12:F12"/>
    <mergeCell ref="C13:D13"/>
    <mergeCell ref="C14:D14"/>
    <mergeCell ref="C23:D23"/>
    <mergeCell ref="B18:B23"/>
    <mergeCell ref="E23:F23"/>
    <mergeCell ref="E38:F39"/>
    <mergeCell ref="E27:F27"/>
    <mergeCell ref="C28:D28"/>
    <mergeCell ref="E28:F28"/>
    <mergeCell ref="C29:D29"/>
    <mergeCell ref="E29:F29"/>
    <mergeCell ref="E24:F24"/>
    <mergeCell ref="C25:D25"/>
    <mergeCell ref="E25:F25"/>
    <mergeCell ref="C26:D26"/>
    <mergeCell ref="E17:F17"/>
    <mergeCell ref="C40:D40"/>
    <mergeCell ref="E40:F40"/>
    <mergeCell ref="C1:F1"/>
    <mergeCell ref="C2:F2"/>
    <mergeCell ref="C3:F3"/>
    <mergeCell ref="A5:L5"/>
    <mergeCell ref="C7:D7"/>
    <mergeCell ref="C8:D8"/>
    <mergeCell ref="C9:D9"/>
    <mergeCell ref="C10:D10"/>
    <mergeCell ref="C11:D11"/>
    <mergeCell ref="E7:F7"/>
    <mergeCell ref="E9:F9"/>
    <mergeCell ref="E10:F10"/>
    <mergeCell ref="E11:F11"/>
    <mergeCell ref="A6:G6"/>
    <mergeCell ref="H6:J6"/>
    <mergeCell ref="I10:I14"/>
    <mergeCell ref="B9:B14"/>
    <mergeCell ref="G11:G12"/>
    <mergeCell ref="E8:F8"/>
    <mergeCell ref="E13:F13"/>
    <mergeCell ref="E14:F14"/>
    <mergeCell ref="C12:D12"/>
    <mergeCell ref="E26:F26"/>
    <mergeCell ref="E30:F30"/>
    <mergeCell ref="C31:D31"/>
    <mergeCell ref="E31:F31"/>
    <mergeCell ref="B30:B31"/>
    <mergeCell ref="B55:B57"/>
    <mergeCell ref="A40:A54"/>
    <mergeCell ref="E48:F48"/>
    <mergeCell ref="E53:F53"/>
    <mergeCell ref="E54:F54"/>
    <mergeCell ref="C55:D55"/>
    <mergeCell ref="C56:D56"/>
    <mergeCell ref="C57:D57"/>
    <mergeCell ref="E55:F55"/>
    <mergeCell ref="E56:F56"/>
    <mergeCell ref="E57:F57"/>
    <mergeCell ref="C48:D48"/>
    <mergeCell ref="C53:D53"/>
    <mergeCell ref="C54:D54"/>
    <mergeCell ref="B40:B43"/>
    <mergeCell ref="C46:D46"/>
    <mergeCell ref="B46:B48"/>
    <mergeCell ref="C47:D47"/>
    <mergeCell ref="B49:B53"/>
    <mergeCell ref="C49:D49"/>
    <mergeCell ref="C50:D50"/>
    <mergeCell ref="C51:D51"/>
    <mergeCell ref="C52:D52"/>
    <mergeCell ref="E49:F49"/>
    <mergeCell ref="E52:F52"/>
    <mergeCell ref="E50:F51"/>
    <mergeCell ref="E46:F46"/>
    <mergeCell ref="E47:F47"/>
    <mergeCell ref="E41:F41"/>
    <mergeCell ref="C42:D42"/>
    <mergeCell ref="E42:F42"/>
    <mergeCell ref="C43:D43"/>
    <mergeCell ref="E43:F43"/>
    <mergeCell ref="B44:B45"/>
    <mergeCell ref="C44:D44"/>
    <mergeCell ref="C45:D45"/>
    <mergeCell ref="E45:F45"/>
    <mergeCell ref="C41:D41"/>
    <mergeCell ref="E44:F44"/>
  </mergeCells>
  <hyperlinks>
    <hyperlink ref="L32" r:id="rId1"/>
    <hyperlink ref="L33" r:id="rId2"/>
    <hyperlink ref="L35" r:id="rId3"/>
    <hyperlink ref="L38" r:id="rId4"/>
    <hyperlink ref="L39" r:id="rId5"/>
  </hyperlinks>
  <printOptions horizontalCentered="1" verticalCentered="1"/>
  <pageMargins left="0.19685039370078741" right="0.19685039370078741" top="0.19685039370078741" bottom="0.19685039370078741" header="0" footer="0"/>
  <pageSetup scale="70" orientation="landscape" horizontalDpi="4294967294" verticalDpi="4294967294" r:id="rId6"/>
  <rowBreaks count="1" manualBreakCount="1">
    <brk id="1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Johanna Moreno Gonzalez</dc:creator>
  <cp:lastModifiedBy>Adriana Bello Cortes</cp:lastModifiedBy>
  <cp:lastPrinted>2017-09-14T19:20:53Z</cp:lastPrinted>
  <dcterms:created xsi:type="dcterms:W3CDTF">2017-05-09T19:38:46Z</dcterms:created>
  <dcterms:modified xsi:type="dcterms:W3CDTF">2017-09-15T19:30:38Z</dcterms:modified>
</cp:coreProperties>
</file>