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00"/>
  </bookViews>
  <sheets>
    <sheet name="Hoja1" sheetId="1" r:id="rId1"/>
  </sheets>
  <definedNames>
    <definedName name="_xlnm.Print_Titles" localSheetId="0">Hoja1!$7:$7</definedName>
  </definedNames>
  <calcPr calcId="145621"/>
</workbook>
</file>

<file path=xl/calcChain.xml><?xml version="1.0" encoding="utf-8"?>
<calcChain xmlns="http://schemas.openxmlformats.org/spreadsheetml/2006/main">
  <c r="L48" i="1" l="1"/>
  <c r="K48" i="1" l="1"/>
  <c r="J48" i="1"/>
  <c r="H39" i="1"/>
</calcChain>
</file>

<file path=xl/sharedStrings.xml><?xml version="1.0" encoding="utf-8"?>
<sst xmlns="http://schemas.openxmlformats.org/spreadsheetml/2006/main" count="287" uniqueCount="195">
  <si>
    <t>Entidad:</t>
  </si>
  <si>
    <t>Vigencia:</t>
  </si>
  <si>
    <t>Fecha publicación</t>
  </si>
  <si>
    <t>Componente</t>
  </si>
  <si>
    <t>Actividades Programadas</t>
  </si>
  <si>
    <t>Actividades Cumplidas</t>
  </si>
  <si>
    <t>Responsable</t>
  </si>
  <si>
    <t xml:space="preserve">Fecha de Inicio </t>
  </si>
  <si>
    <t xml:space="preserve">Fecha de Terminación </t>
  </si>
  <si>
    <t>Subcomponente</t>
  </si>
  <si>
    <t>Subcomponente 1
Identificación de Trámites</t>
  </si>
  <si>
    <t>Empresa de Renovación y Desarrollo Urbano de Bogotá D.C.</t>
  </si>
  <si>
    <t>% de avance
Abril</t>
  </si>
  <si>
    <t>% de avance
Agosto</t>
  </si>
  <si>
    <t xml:space="preserve">Ejecutar las tareas pendientes solicitadas por el DAFP para los trámites  propuestos en el SUIT </t>
  </si>
  <si>
    <t>% de avance
Diciembre</t>
  </si>
  <si>
    <t>TOTAL IMPLEMENTACIÓN PLAN ANTICORRUPCIÓN Y ATENCIÓN AL CIUDADANO - CORTE EVALUADO</t>
  </si>
  <si>
    <t>SEGUIMIENTO No. 1 DEL PLAN ANTICORRUPCCIÓN Y DE ATENCIÓN AL CIUDADANO - OFICINA DE CONTROL INTERNO</t>
  </si>
  <si>
    <t>Componente No: 1 - Gestión del Riesgo de corrupción – Mapa de riesgo de corrupción</t>
  </si>
  <si>
    <t>Subcomponente 1
Política de administración de riesgos</t>
  </si>
  <si>
    <t>Subcomponente 2
Construcción del mapa de riesgos de corrupción</t>
  </si>
  <si>
    <t>Subcomponente 3
Consulta y divulgación</t>
  </si>
  <si>
    <t>Subcomponente 4
Monitoreo y revisión</t>
  </si>
  <si>
    <t>Subcomponente 5
Seguimiento</t>
  </si>
  <si>
    <t>Revisar la metodología y los documentos asociados a la administración del riesgo para verificar el cumplimientos de los lineamientos suministrados por el DAFP</t>
  </si>
  <si>
    <t>Actualizar el mapa de riesgos de corrupción institucional de acuerdo a los monitoreos realizados en el Subcomponente # 4</t>
  </si>
  <si>
    <t>Publicar la actualización del mapa riesgos de corrupción institucional en la página web de la empresa</t>
  </si>
  <si>
    <t>Realizar 2 monitoreos al año de los Mapas de riesgos por proceso.</t>
  </si>
  <si>
    <t>Realizar seguimiento independiente al mapa de riesgos.</t>
  </si>
  <si>
    <t>Revisar la Política de Administración de Riesgos de acuerdo a los lineamientos establecidos por el DAFP y la empresa.</t>
  </si>
  <si>
    <t>Subgerente de Planeación y Administración de Proyectos - Equipo SIG</t>
  </si>
  <si>
    <t>Subgerente de Planeación y Administración de Proyectos - Equipo SIG, Oficina Asesora de Comunicaciones</t>
  </si>
  <si>
    <t xml:space="preserve">Subgerente de Planeación y Administración de Proyectos - Equipo SIG
Líder del Proceso </t>
  </si>
  <si>
    <t>Jefe Oficina de Control Interno y Equipo de Trabajo</t>
  </si>
  <si>
    <t>Componente No: 2 - Racionalización de Trámites</t>
  </si>
  <si>
    <t>Solicitar capacitación al DAFP sobre el aplicativo SUIT 3.0 - Inscripción de Trámites para el administrador y gestores de trámites</t>
  </si>
  <si>
    <t>Hacer revisión para verificar los trámites una vez se hayan inscrito por parte del DAFP</t>
  </si>
  <si>
    <t>Equipo SIG. (Subgerencia de Planeación y Administración de Proyectos).</t>
  </si>
  <si>
    <t>Componente No: 3 -  Rendición de Cuentas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</si>
  <si>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</si>
  <si>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</si>
  <si>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</si>
  <si>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</si>
  <si>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Realizar una guía donde se comuniquen los pilares básicos de calidad con lenguaje comprensivo, para tener en cuenta en un difusión de información.</t>
  </si>
  <si>
    <t xml:space="preserve">Socializar la guía "Información de calidad y lenguaje Comprensivo" </t>
  </si>
  <si>
    <t>Realizar presentación de insumo para la de rendición de cuentas sectorial.</t>
  </si>
  <si>
    <t>Desarrollar una jornada de sensibilización a servidores de la entidad sobre la importancia de la rendición de cuentas, donde se tenga en cuenta una jornada de gamificación.</t>
  </si>
  <si>
    <t>Realizar un informe sobre los resultados percibidos en la jornada de sensibilización sobre la importancia de la Rendición de cuentas.</t>
  </si>
  <si>
    <t>Publicación informe de resultados de la jornada de sensibilización sobre la importancia de la Rendición de cuentas.</t>
  </si>
  <si>
    <t>Oficina Asesora de Comunicaciones</t>
  </si>
  <si>
    <t>Oficina Asesora de Comunicaciones
Subgerencia de Planeación y Administración de Proyectos</t>
  </si>
  <si>
    <t>Subgerencia de Planeación y Administración de Proyectos - equipo SIG
Apoyo Oficina Asesora de Comunicaciones</t>
  </si>
  <si>
    <t>Subgerencia de Planeación y Administración de Proyectos - equipo SIG</t>
  </si>
  <si>
    <t>Oficina Asesora de Comunicaciones
Subgerencia de Planeación y Administración de Proyectos - equipo SIG</t>
  </si>
  <si>
    <t>Componente No: 4 - Atención al Ciudadano</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</si>
  <si>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</si>
  <si>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</si>
  <si>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</si>
  <si>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</si>
  <si>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</si>
  <si>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</si>
  <si>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Elaborar  informe trimestral "Reporte requerimientos SDQS" y presentarlo al Comité Directivo para toma de Decisiones</t>
  </si>
  <si>
    <t xml:space="preserve">Asistir a la capacitación Funcional SDQS </t>
  </si>
  <si>
    <t>Asistir a la capacitación Política Pública Atención al Ciudadano.</t>
  </si>
  <si>
    <t>Realizar dos revisiones (Junio y Diciembre) de los documentos que
regulan el proceso de Atención al Ciudadano, tales como procedimientos y/o formatos.</t>
  </si>
  <si>
    <t>Elaborar  informe trimestral "Seguimiento Satisfacción Ciudadanos PQRS" y presentarlo al Comité Directivo para toma de Decisiones</t>
  </si>
  <si>
    <t>Realización de encuestas Satisfacción al Ciudadano</t>
  </si>
  <si>
    <t>Realizar seguimiento al cumplimiento de las acciones establecidas en el plan de mejoramiento del proceso de Atención al Ciudadano.</t>
  </si>
  <si>
    <t>Jefe Oficina de Gestión Social y Equipo de trabajo</t>
  </si>
  <si>
    <t>Componente No: 5 - Transparencia y acceso de la información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</si>
  <si>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</si>
  <si>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</si>
  <si>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</si>
  <si>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</si>
  <si>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</si>
  <si>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Estado del link de la Ley 1712 de 2014 - Ley de Transparencia y del Derecho de Acceso a la Información Pública.</t>
  </si>
  <si>
    <t>Elaborar y ejecutar cronograma de implementación de la Ley 1712 de 2014 -- Ley de Transparencia y del Derecho de Acceso a la Información Pública.</t>
  </si>
  <si>
    <t>Campaña para la divulgación externa de canales a través de los cuales se puede acceder a la información pública de la empresa (redes sociales y portal web).</t>
  </si>
  <si>
    <t>Campaña para la divulgación interna de canales a través de los cuales se puede acceder a la información pública de la empresa (redes sociales y portal web).</t>
  </si>
  <si>
    <t>Implementar los lineamientos de accesibilidad a espacios físicos para población en situación de
discapacidad.</t>
  </si>
  <si>
    <t xml:space="preserve">Monitorear y verificar que los informes mensuales de PQRS se ecuentren en el link de "Transparencia" de la págima web de la empresa, en " Instrumentos de Gestión de Información Pública" </t>
  </si>
  <si>
    <t>Oficina Gestión Social - Subgerencia de Gestión Corporativa - Recursos Físicos</t>
  </si>
  <si>
    <t>Oficina Gestión Social</t>
  </si>
  <si>
    <t>Componente No: 6 - Iniciativa Adicional: Fortalecimiento de la Ética</t>
  </si>
  <si>
    <t>Alistamiento - Código de Integridad</t>
  </si>
  <si>
    <t>Armonización - Código de Integridad</t>
  </si>
  <si>
    <t>Diagnóstico - Código de Integridad</t>
  </si>
  <si>
    <t>Implementación - Código de Integridad</t>
  </si>
  <si>
    <t>Seguimiento y Evaluación - Código de Integridad</t>
  </si>
  <si>
    <t>Actualizar el Acto administrativo de los gestores de Integridad</t>
  </si>
  <si>
    <t>Realizar capacitación del código de Integridad a los gestores</t>
  </si>
  <si>
    <t>Realizar mesa de trabajo con los gestores éticos para la revisión de valores de integridad</t>
  </si>
  <si>
    <t>Acto administrativo para adopción del Código de Integridad</t>
  </si>
  <si>
    <t>Socialización y divulgación de el Código de Integridad.</t>
  </si>
  <si>
    <t>Actualización de la plataforma estratégica con el nuevo código de integridad y valores establecidos.</t>
  </si>
  <si>
    <t>Definir las herramientas para valoración del código de ética durante las mesas de trabajo realizadas con los Gestores Éticos</t>
  </si>
  <si>
    <t>Aplicación de la herramienta para valoración</t>
  </si>
  <si>
    <t>Evaluación de resultados arrojados en la aplicación de la herramienta para la valoración</t>
  </si>
  <si>
    <t xml:space="preserve">Realizar actividad de implementación del Código de Integridad </t>
  </si>
  <si>
    <t>Después de realizar la implementación, se debe volver a hacer un diagnótico aplicando la herramienta de valoración, con el fin de observar la mejora en los resultados.</t>
  </si>
  <si>
    <t>Talento Humano - Subgerencia de Gestión Corporativa</t>
  </si>
  <si>
    <t>Talento Humano - Oficina Asesora de Comunicaciones</t>
  </si>
  <si>
    <t>Subgerencia de Planeación y Administración de Proyectos.</t>
  </si>
  <si>
    <t>A partir de requerimiento hecho por la Veeduría Distrtial, se acompañó a los líderes de los procesos que tienen identificados riesgos de corrupción en la revisión y ajuste, cuando hubo lugar a ello, de los mapas de riesgo de corrupción. Una vez validados, se procedió e publicar en la página web de la entidad el Mapa de riesgos de la entidad en la sección de Transparencia. (Febrero)</t>
  </si>
  <si>
    <t>Esta actividad se realizará en el mes de Junio, sin embargo, se encuentra en los tiempos establecidos.</t>
  </si>
  <si>
    <t>Se realizó diagnóstico del  estado del Link de Transparencia. Fecha de Corte 31/03/2018</t>
  </si>
  <si>
    <t>Dicha actividad se realizará dentro de los tiempos establecidos - aun no se presenta avance.</t>
  </si>
  <si>
    <t>N/A</t>
  </si>
  <si>
    <t>Después de realizar la implementación, se debe volver a hacer un diagnóstico aplicando la herramienta de valoración, con el fin de observar la mejora en los resultados.</t>
  </si>
  <si>
    <t>A partir de requerimiento hecho por la Veeduría Distrital, se acompañó a los líderes de los procesos que tienen identificados riesgos de corrupción en la revisión y ajuste, cuando hubo lugar a ello, de los mapas de riesgo de corrupción. Una vez validados, se procedió e publicar en la página web de la entidad el Mapa de riesgos de la entidad en la sección de Transparencia. (Febrero)</t>
  </si>
  <si>
    <t xml:space="preserve">Se realizó la solicitud de capacitación al DAFP y se asistió a dos Talleres sobre Racionalización de Trámites (16 de Marzo y 6 de abril de 2018) en la Cra. 6 #12-62. En dichos talleres el DAFP brindó capacitación para la identificación y registro de trámites en el Sistema Único de Información de Trámites – SUIT; racionalización de trámites, aplicabilidad de la política de racionalización, y transparencia y acceso a la información pública. 
</t>
  </si>
  <si>
    <t>Se realizó una pieza comunicativa con los canales a través de los cuales se puede acceder a la información publica de la empresa. Dichas piezas se publicaron en la ERUNET, correo masivo, pantallas digitales y por grupo institucional de WhatsApp.</t>
  </si>
  <si>
    <t xml:space="preserve">Monitorear y verificar que los informes mensuales de PQRS se encuentren en el link de "Transparencia" de la página web de la empresa, en " Instrumentos de Gestión de Información Pública" </t>
  </si>
  <si>
    <t>Mediante Resolución con 080 del 28 de marzo se adopta el Código de Integridad</t>
  </si>
  <si>
    <t xml:space="preserve">Con el apoyo de la Oficina Asesora de Comunicaciones, se realizó la campaña de socialización de los valores de la casa: desde el 16 de abril hasta el  25 de abril.
El 25 de abril se realizó un evento en el cual se socializaron los valores de la casa y se contó con la participación de todos los servidores de la Empresa. </t>
  </si>
  <si>
    <t>Mediante Resolución con 080 del 28 de marzo de 2018 se adopta el Código de Integridad</t>
  </si>
  <si>
    <t xml:space="preserve">Esta actividad fue realizada por la ERU, suministrando todos los datos necesarios para que la Secretaría Distrital del Hábitat a través de la mesa de Diálogo Sectorial, preparara la rendición de cuentas del sector y las entidades agremiadas.  </t>
  </si>
  <si>
    <t>El 14 de Marzo con el apoyo de la Secretaría General de la Alcaldia Mayor de Bogotá, se realizó la capacitación a los Gestores de Integridad.</t>
  </si>
  <si>
    <t>El 9 de Abril con el apoyo de la Secretaría General de la Alcaldia Mayor de Bogotá y la Veeduría Distrital, se realizó una mesa de trabajo con los Gestores de Integridad para la implementación del Codigo de Integridad</t>
  </si>
  <si>
    <t>Actividad vencida</t>
  </si>
  <si>
    <t>Actividad dentro del tiempo establecido</t>
  </si>
  <si>
    <t xml:space="preserve">Actividad Cumplida </t>
  </si>
  <si>
    <r>
      <t xml:space="preserve">OBSERVACIONES: 
</t>
    </r>
    <r>
      <rPr>
        <sz val="11"/>
        <rFont val="Arial Narrow"/>
        <family val="2"/>
      </rPr>
      <t xml:space="preserve">1.  </t>
    </r>
  </si>
  <si>
    <t>Avances al 31 de Diciembre de 2018</t>
  </si>
  <si>
    <t>El 9 de octubre se envió por correo electronico a 230 colaboradores, la encuesta "Valoremos nuestros Valores" la cual se publicó durante 10 dias y tuvo una participacion del 42% de los funcionarios y/o contratistas</t>
  </si>
  <si>
    <t>En reunión realizada el 23 de octubre los Gestores de Integridad conocieron los resultados obtenidos en la encuesta de percepción y se definieron las acciones a seguir</t>
  </si>
  <si>
    <t>Enero de 2019</t>
  </si>
  <si>
    <t>Fecha seguimiento: Diciembre 30 de 2018</t>
  </si>
  <si>
    <t>Subgerencia de Gestión Corporativa: Se informa que el Edificio Porto 100, donde se encuentran ubicadas la oficinas de la Sede Administrativa de la Empresa, se cuenta con elementos en la infraestructura física que permiten la accesibilidad a población en situación de discapacidad</t>
  </si>
  <si>
    <t>Actividad cumplida en el mes de Febrero de 2018</t>
  </si>
  <si>
    <t xml:space="preserve">Actividad cumplida en el primer cuatrimestre. </t>
  </si>
  <si>
    <t>Actividad cumplida en el primer cuatrimestre</t>
  </si>
  <si>
    <r>
      <t xml:space="preserve">Se revisó y ajustó el procedimiento PD-04 Administración del riesgo, pero dada la emisión de la nueva </t>
    </r>
    <r>
      <rPr>
        <i/>
        <sz val="10"/>
        <color rgb="FF000000"/>
        <rFont val="Arial"/>
        <family val="2"/>
      </rPr>
      <t>Guía para la administración del riesgo y el diseño de controles en entidades públicas - Riesgos de gestión, corrupción y seguridad digital</t>
    </r>
    <r>
      <rPr>
        <sz val="10"/>
        <color rgb="FF000000"/>
        <rFont val="Arial"/>
        <family val="2"/>
      </rPr>
      <t xml:space="preserve"> en Octubre de 2018 y a que la Dirección Distrital de Desarrollo Institucional de la Secretaría General va a emitir los lineamientos para su implementación, la actividad se retomará una vez se se cuente con ellos.
De otra parte, se ha venido trabajando de manera conjunta con la Subgerencia de Gestión Corporativa, para que los activos de información estén actualizados, ya que son insumo para la implementación de los riesgos de seguridad digital.</t>
    </r>
  </si>
  <si>
    <t>A partir de requerimiento hecho por la Veeduría Distrital, se acompañó a los líderes de los procesos que tienen identificados riesgos de corrupción en la revisión y ajuste, cuando hubo lugar a ello, de los mapas de riesgo de corrupción.
Luego de los monitoreos realizados, no hubo necesidad de realizar más actualizaciones.
De otra parte, dado que está en construcción la nueva metodología para la identificación de los riesgos de corrupción, se revisará y ajustará el mapa de riesgos de corrupción para la vigencia 2019.</t>
  </si>
  <si>
    <t xml:space="preserve">Se ajustó a la política integral existente de manera conjunta con los líderes operativos de cada tema, para facilitar y garantizar la implementación de uno de los requerimientos de los diferentes sistemas de gestión de manera coherente, organizada y articulada. Dentro de los compromisos de la política está el relacionado con riesgos. 
La Política Integral fue aprobada por la Alta Dirección en Comité SIG del 7 de mayo de 2018 y se encuentra publicada en la sección "Políticas y Lineamientos Generales" de la eruNET y en la sección Políticas y "Lineamientos Institucionales" de Transparencia en la página web. </t>
  </si>
  <si>
    <t>Se realizo seguimiento por parte de la Oficina de Control Interno con corte al 30 de Diciembre de 2018</t>
  </si>
  <si>
    <t>Esta actividad se realizará una vez se incorporen los trámites al SUIT, previamente aprobados por el DAFP.</t>
  </si>
  <si>
    <t xml:space="preserve">El 30 de noviembre se desarrolló la jornada de sensibilización sobre la importancia de la Rendición de Cuentas, pasando por cada uno de los pisos de la sede administrativa (pisos 3, 4 y 7) a explicar qué es la rendición de cuentas, de cómo ésta se convierte en una estrategia que facilita la participación de los ciudadanos en la gestión institucional, aclarando que la participación ciudadana es un derecho que tenemos todos a conocer, decidir, acompañar y vigilar los asuntos públicos a través de la manifestación de problemas, el diseño, discusión, proposición y práctica de soluciones, el control y la vigilancia de las acciones y la defensa y promoción del interés general.
Previo a la realización de la jornada, del 27 al 30 de noviembre de 2018 se hizo el envío de material didáctico a través del correo institucional, sobre:
1. Qué es la rendición de cuentas (27 de noviembre de 2018).
2. Qué es la participación ciudadana (28 de noviembre de 2018).
3. Qué es dialogar (29 de noviembre de 2018).
4. Qué es lenguaje claro (30 de noviembre de 2018).
Como conclusión de la jornada, se puntualizó que las acciones formuladas en la estrategia de rendición de cuentas, van más allá de la programación de eventos aislados, y nos obliga a formular una estrategia con actividades permanentes para informar y explicar nuestras actuaciones, así como escuchar y dialogar con los grupos de valor para mejorar nuestra gestión pública.
La actividad estuvo soportada en material gráfico (carteleras) para que los participantes pudieran recibir y adquirir estos conceptos de manera clara y concreta y así facilitar la comprensión del tema, y se desarrolló de manera conjunta con la Subgerencia de Gestión Corporativa, en el marco de la “Actividad para el fortalecimiento de valores” establecida en el Plan de Bienestar Social 2018, pues a través de la rendición de cuentas, podemos dar aplicación a los valores de la casa.
Finalmente, y con el objetivo de garantizar que todos los colaboradores recibieran esta información, a través del correo institucional el 5 de diciembre se envió un mensaje reiterando diligenciar la encuesta y el 14 de diciembre se envió otro mensaje con una presentación que resume lo expuesto en la jornada.
</t>
  </si>
  <si>
    <t xml:space="preserve">Se elaboró el informe que da cuenta de los objetivos de la jornada, el desarrollo de la misma y el reporte de las evaluaciones realizadas con las principales recomendaciones que se deberán considerar para futuras capacitaciones y para la formulación del Plan Anticorrupción y de Atención al Ciudadano 2019. </t>
  </si>
  <si>
    <t>El  informe de los resultados de la jornada de sensibilización sobre la importancia de la Rendición de cuentas se publicó en la sección Planeación » Plan anticorrupción y servicio al ciudadano en la página web de la Empresa el 27 de diciembre de 2018.</t>
  </si>
  <si>
    <t xml:space="preserve">El 30 de noviembre se desarrolló la jornada de sensibilización sobre la importancia de la Rendición de Cuentas, pasando por cada uno de los pisos de la sede administrativa (pisos 3, 4 y 7) a explicar qué es la rendición de cuentas, de cómo ésta se convierte en una estrategia que facilita la participación de los ciudadanos en la gestión institucional, aclarando que la participación ciudadana es un derecho que tenemos todos a conocer, decidir, acompañar y vigilar los asuntos públicos a través de la manifestación de problemas, el diseño, discusión, proposición y práctica de soluciones, el control y la vigilancia de las acciones y la defensa y promoción del interés general.
Previo a la realización de la jornada, del 27 al 30 de noviembre de 2018 se hizo el envío de material didáctico a través del correo institucional, sobre:
1. Qué es la rendición de cuentas (27 de noviembre de 2018).
2. Qué es la participación ciudadana (28 de noviembre de 2018).
3. Qué es dialogar (29 de noviembre de 2018).
4. Qué es lenguaje claro (30 de noviembre de 2018).
</t>
  </si>
  <si>
    <t xml:space="preserve">El Código de Integridad socializado en la jornada "Somos el equipo que la saca del estadio" se publicó en la eruNET el 27/06/2018. 
De igual manera, se encuentra relacionado en el MN-01 Manual Sistema Integrado de Gestión, el cual se publicó en la eruNET el 17/12/2018. </t>
  </si>
  <si>
    <t xml:space="preserve">La Guía onde se comunican los pilares básicos de calidad con lenguaje comprensivo  fue socializada con todos los servidores a través de la Erunet en el link: http://erunet/content/guia-calidad </t>
  </si>
  <si>
    <t>link: http://www.eru.gov.co/transparencia</t>
  </si>
  <si>
    <t xml:space="preserve">Informe cuarto Trimestre 2018  "Reporte requerimientos SDQS" . </t>
  </si>
  <si>
    <t xml:space="preserve">Informe Cuarto Trimestre 2018  "Seguimiento Satisfacción Ciudadanos PQRS"" . </t>
  </si>
  <si>
    <t xml:space="preserve">Encuestas Cuarto Trimestre 2018 - Se encuentran adjuntas al Informe "Seguimiento Satisfacción Ciudadanos PQRS" . </t>
  </si>
  <si>
    <t>Se asistió al 100% de las capacitaciones programadas en el cuatrimestre.</t>
  </si>
  <si>
    <t>Es importante que se formule la caracterización de los ciudadanos para la aplicación de las encuestas.</t>
  </si>
  <si>
    <t>Se realizó revisión de los documentos de soporte del proceso de atención al ciudadano en el mes de noviembre. El protocolo de Atención al Usuario requiere actualización.</t>
  </si>
  <si>
    <t>Analizar en conjunto con a Subgerencia de Planeación las acciones que se deben ejecutar para contar con el plan de mejoramiento por procesos.</t>
  </si>
  <si>
    <r>
      <t xml:space="preserve">Se realizó monitoreo y verificación mensual al link de "transparencia" en la página web de la entidad. Para los meses </t>
    </r>
    <r>
      <rPr>
        <u/>
        <sz val="10"/>
        <color rgb="FF000000"/>
        <rFont val="Arial"/>
        <family val="2"/>
      </rPr>
      <t>Octubre, Noviembre y Diciembre</t>
    </r>
    <r>
      <rPr>
        <sz val="10"/>
        <color rgb="FF000000"/>
        <rFont val="Arial"/>
        <family val="2"/>
      </rPr>
      <t xml:space="preserve">  de 2018, se encuentra publicado el respectivo Informe mensual de PQRS</t>
    </r>
  </si>
  <si>
    <t xml:space="preserve">Este informe se presenta trimestral </t>
  </si>
  <si>
    <t>Inicialmente, desde Talento Humano se realizó un análisis inicial  de la caja de herramientas, para determinar cuales herramientas se podían aplicar en la Empresa.
En reunión y por consenso con los Gestores de Integridad, se definió como herramienta una encuesta diseñada por el DAFP que se encuentra en la Caja de Herramientas, para dictaminar la percepción de los colaboradores de los valores en la Entidad.</t>
  </si>
  <si>
    <t>Generar estrategias que aseguren una mayor participación de los funcionarios en estas actividades.</t>
  </si>
  <si>
    <t xml:space="preserve">Durante los meses de noviembre y diciembre de 2018, se realizaron diferentes actividades de activación y apropiación del Codigo de Integridad, estas actividades se enfocaron a fortalecer los valores que obtuvieron baja calificación en la encuesta de percepción.
</t>
  </si>
  <si>
    <r>
      <t xml:space="preserve">Se revisó y ajustó el procedimiento PD-04 Administración del riesgo, pero dada la emisión de la nueva </t>
    </r>
    <r>
      <rPr>
        <i/>
        <sz val="10"/>
        <color rgb="FF000000"/>
        <rFont val="Arial"/>
        <family val="2"/>
      </rPr>
      <t>Guía para la administración del riesgo y el diseño de controles en entidades públicas - Riesgos de gestión, corrupción y seguridad digital</t>
    </r>
    <r>
      <rPr>
        <sz val="10"/>
        <color rgb="FF000000"/>
        <rFont val="Arial"/>
        <family val="2"/>
      </rPr>
      <t xml:space="preserve"> en Octubre de 2018 y a que la Dirección Distrital de Desarrollo Institucional de la Secretaría General va a emitir los lineamientos para su implementación, la actividad se retomará una vez se  cuente con ellos.
De otra parte, se ha venido trabajando de manera conjunta con la Subgerencia de Gestión Corporativa, para que los activos de información estén actualizados, ya que son insumo para la implementación de los riesgos de seguridad digital.</t>
    </r>
  </si>
  <si>
    <t xml:space="preserve">Se realizó la Guía donde se comunican los pilares básicos de calidad Planeación Estratégica 2017-2020 donde se incluye el lenguaje comprensivo </t>
  </si>
  <si>
    <t xml:space="preserve">La Guía donde se comunican los pilares básicos de calidad Planeación Estratégica 2017-2020 donde se incluye el lenguaje comprensivo, fue socializada con todos los servidores a través de la Erunet </t>
  </si>
  <si>
    <t>El funcionario que debía recibir capacitación funcional en el periodo fue inscrito oportunamente, pero no asistió.</t>
  </si>
  <si>
    <t>Se realizo revisión de la documentación del proceso y se programo la actualización del Protocolo de Atención al ciudadano para la vigencia 2019.</t>
  </si>
  <si>
    <t>Actividad cumplida en el segundo cuatrimestre</t>
  </si>
  <si>
    <t xml:space="preserve">Se cuenta con una política integral de Administración del Riesgo, no obstante esta política no fue actualizada de manera que cumpla con lo establecido en los Lineamientos DAFP - Guía Administración del Riesgo de 2018, publicada en agosto y actualizada en el mes de octubre de 2018. Cabe anotar que esta situación no presentó avance frente a la evaluación realizada con corte a agosto de 2018 y publicada en el mes de septiembre de 2018 (conforme a la normatividad vigente). </t>
  </si>
  <si>
    <t>Se hicieron ajustes parciales. No se actualizó para todos los procesos, conforme lo establece la Guía de Administración del Riesgo vigente. Se informó que ésta actividad se retomará en el Plan Anticorrupción y de Atención al ciudadano en la Vigencia 2019.</t>
  </si>
  <si>
    <t>Se realizó el segundo monitoreo a través del memorando con radicado No.  20181200036423 del 19 de noviembre de 2018, y en reunión con los líderes operativos el 28 de noviembre de 2018.</t>
  </si>
  <si>
    <t>Se realiza el seguimiento cuatrimestral. 
Cuarto seguimiento efectuado.</t>
  </si>
  <si>
    <t>Se elaboró un documento con la información básica de los trámites y servicios de la Empresa y dada la implementación del Decreto Distrital 058 de 2018, el DAFP solicitó dar prioridad al trámite “Opción para el cumplimiento del traslado para provisión VIS-VIP en proyectos de la Empresa de Renovación y Desarrollo Urbano de Bogotá”, frente al cual se realizaron todos los ajustes solicitados por el DAFP (de objetivo, normatividad e inclusión de los pasos a realizar por el ciudadano) en reuniones el 6 de abril y 12 de junio y 18 de septiembre. De otra parte, y luego de la reunión realizada el 18 de septiembre, el DAFP estableció que es un trámite (inicialmente el DAFP no lo consideró así) y según las observaciones efectuadas por el DAFP se ajustó nuevamente el documento y se envió para validación del DAFP el 12 de octubre de 2018, vía correo electrónico.
El 20 de diciembre se realizó la última reunión del año con el DAFP y allí se discutió el tema, validando nuevamente que es un trámite y como compromiso se estableció la elaboración y envío del borrador de acto administrativo que adopte el trámite al interior de la Empresa, para revisión y aprobación del DAFP. Este borrador está en revisión por las áreas técnicas que intervienen en el desarrollo del mismo.</t>
  </si>
  <si>
    <t xml:space="preserve">Es necesario dar continuidad a este tema en el Plan Anticorrupción y Atención al Ciudadano de la vigencia 2019, incluyendo la siguiente etapa. </t>
  </si>
  <si>
    <t xml:space="preserve"> </t>
  </si>
  <si>
    <t>Efectuado el seguimiento se verificó dicha publicación, la cual está disponible en el link http://10.115.245.74/sites/default/files/Gu%C3%ADa%20Calidad.mp4</t>
  </si>
  <si>
    <t>Efectuado el seguimiento se verificó dicha publicación, la cual está disponible en el link  http://www.eru.gov.co/es/transparencia/control/Rendicioncuentas-Administraci%C3%B3n-Distrital</t>
  </si>
  <si>
    <t xml:space="preserve">Como conclusión de la jornada, se puntualizó que las acciones formuladas en la estrategia de rendición de cuentas, van más allá de la programación de eventos aislados, y nos obliga a formular una estrategia con actividades permanentes para informar y explicar nuestras actuaciones, así como escuchar y dialogar con los grupos de valor para mejorar nuestra gestión pública.
La actividad estuvo soportada en material gráfico (carteleras) para que los participantes pudieran recibir y adquirir estos conceptos de manera clara y concreta y así facilitar la comprensión del tema, y se desarrolló de manera conjunta con la Subgerencia de Gestión Corporativa, en el marco de la “Actividad para el fortalecimiento de valores” establecida en el Plan de Bienestar Social 2018, pues a través de la rendición de cuentas, podemos dar aplicación a los valores de la casa.
Finalmente, y con el objetivo de garantizar que todos los colaboradores recibieran esta información, a través del correo institucional el 5 de diciembre de 2018 se envió un mensaje reiterando diligenciar la encuesta y el 14 de diciembre de 2018 se envió un mensaje adicional con la presentación que resume lo expuesto en la jornada.
Es importante que esta actividad se realice de manera periódica, considerando la evolución de los proyectos de la entidad y por ende se recomienda incluir este tema en el Plan Anticorrupción y Atención al Ciudadano de la vigencia 2019.  </t>
  </si>
  <si>
    <t xml:space="preserve">Aplicar las recomendaciones del informe en futuras capacitaciones y para la formulación del Plan Anticorrupción y de Atención al Ciudadano 2019.  </t>
  </si>
  <si>
    <t>El  informe de los resultados de la jornada de sensibilización sobre la importancia de la Rendición de cuentas se publicó en la Sección Planeación » Plan anticorrupción y servicio al ciudadano en la página web de la Empresa el 27 de diciembre de 2018.</t>
  </si>
  <si>
    <t>Soportes veririfcados en la página web de la ERU.</t>
  </si>
  <si>
    <t>No se evidencio que el informe fuera presentado en Comité Directivo; se informó que este se presentaría de considerarse necesario por parte de la Oficina de Gestión Social.
Se recomienda incluir esta acción en el Plan Anticorrupción y Atención al Ciudadano de la vigencia 2019.</t>
  </si>
  <si>
    <t>Se asistió a dos capacitaciones de Política Pública Atención al Ciudadano por parte de Gestión Social en el marco de los Nodos intersectoriales los meses de Octubre, Noviembre y diciembre.</t>
  </si>
  <si>
    <t>Dado que no se evidenció la asistencia a la capacitación programada, se mantiene el porcentaje de avance del segundo cuatrimestre. Adelantar acciones para garantizar la asistencia de los funcionarios a las capacitaciones citadas.</t>
  </si>
  <si>
    <t xml:space="preserve">No se evidencio que el informe fuera presentado en Comité Directivo; se informó que este se presentaría de considerarse necesario por parte de la Oficina de Gestión Social.
Se recomienda incluir esta acción en el Plan Anticorrupción y Atención al Ciudadano de la vigencia 2019. </t>
  </si>
  <si>
    <t xml:space="preserve">Como acción de mejoramiento se realizó: 1. cualificación a 18 funcionarios, 2.se creo el correo atencioalciudadanoq@eru.gov.co.                 3. Se convoco a funcionarios nuevos encargados del SDQS a capacitación funcional. 4. Se están consolidando los trámites y servicios para subirlos a la plataforma del SUIT. </t>
  </si>
  <si>
    <t xml:space="preserve">Se trabajó en coordinación con la Subgerencia de Planeación y Administración de Proyectos para que las diferentes áreas de la entidad a través de sus líderes operativos revisen y actualicen los contenidos que deben publicarse de conformidad con la Ley 1712 de 2014
De igual manera, se puede evidenciar que se cumplió con la creación y actualización de los diferentes contenidos. Cabe anotr que la informacipon publicada es responsabilidad de los procesos. </t>
  </si>
  <si>
    <t>En campañas estratégicas de comunicación externa realizadas por la entidad dirigidas a diferentes grupos de interés se ha socializado la información de los canales con los que se dispone (Redes Sociales, Páginas Web), tal y como se evidencia en las siguientes:
Bronx (Bogotá Corazón Naranja - Pdte. Iván Duque)
Gestión Social en Obra
Proyecto Porvenir</t>
  </si>
  <si>
    <t xml:space="preserve">El Edificio Porto 100 cuenta con:
* Rampas de acceso al edificio.
* Torniquete que permite al acceso.
* Baño mixto en la Recepción del Edificio.
* Dos parqueaderos en el parqueadero públicos - primer piso.
* Dos ascensores para ingreso a las oficinas de la empresa.
* Un baño para discapacitados en las instalaciones de la empresa.
En el mes de agosto de 2018, se efecuó una visita de revisión del manual de accesibilidad por parte de la Veeduría Distrital, se esta a la espera de recibir el informe se realizarán los ajustes pertinentes. </t>
  </si>
  <si>
    <t>Se presenta Resolución 088 de abril 16 de 2018 - Actualización de los Gestores de Integridad</t>
  </si>
  <si>
    <t xml:space="preserve">Se realizó el sostenimiento de la campaña durante el resto de la vigencia, hasta el 11 de diciembre de 2018, con el propósito de reforzar e interiorizar entre los servidores de la Empresa, los conceptos del Codigo de Integridad "Los Valores de la Casa". </t>
  </si>
  <si>
    <t>Se verificó la publicación en el link http://10.115.245.74/mipg/politicas-y-lineamientos-generales</t>
  </si>
  <si>
    <t>El 9 de octubre de 2018 se envió por correo electrónico a 230 colaboradores, la encuesta "Valoremos nuestros Valores" la cual se publicó durante 10 días y tuvo una participación del 42% de los funcionarios y/o contratistas</t>
  </si>
  <si>
    <t>La acción se cumplió de manera extempóranea.</t>
  </si>
  <si>
    <t>En reunión realizada el 23 de octubre de 2018, los Gestores de Integridad conocieron los resultados obtenidos en la encuesta de percepción y se definieron las acciones a seguir.</t>
  </si>
  <si>
    <t>Cumplir con las acciones planteadas en la reunión y de ser pertinente incluir este plan de trabjo en el Plan Anticorrupción y Atención al Ciudadano para la vigencia 2019.</t>
  </si>
  <si>
    <t>Se realizaron las siguientes actividades en la vigencia 2018:
Noviembre:  Socialización de los valores semanalmente con el apoyo de la OAC
8-Nov. Entrega de entradas a cine con lectura de fake news - Actividad para el fortalecimiento del valor Honestidad.
30-Nov. Sketch de Honestidad y Diligencia "Baúl de buenos y malos hábitos"
11-Dic. Reunión Cierre de Gestión y Taller de valores corporativos.  En este evento se desarrollaron las siguientes actividades: 
1) Reconocimiento gente extraordinaria ERU. 
2) Taller de valores corporativos: Teniendo en cuenta la importancia de reforzar los valores corporativos de la ERU - Diligencia, compromiso, respeto, justicia y honestidad; se realiza un taller práctico, con metodología experiencial outdoor, mediante el desarrollo de diferentes bases de reto que pretendían incentivar y fortalecer el trabajo en equipo y liderazgo de todos los colaboradores de la ERU.
3) Premiación a los servidores que conocen los valores de la casa. 
4) Presentación de las metas logradas en la vigencia y agradecimiento a los colaboradores por su participación para el desarrollo de los mismos, en especial la Diligencia. 
5) Proyección Video valores corporativos: contiene las diferentes piezas de la campaña de afianzamiento de valores corporativos que se hizo durante el mes de noviembre a través del correo corporativo y la Intranet. Así mismo, la realización de la actividad "Baúl de buenos y malos hábitos"</t>
  </si>
  <si>
    <t>Dicha actividad no presentó avance.</t>
  </si>
  <si>
    <t>No se presenta avance, teniendo en cuenta que la actividad final de valores se realizó el 11 de diciembre de 2018 y se encuentran en proceso de elaboración de informes.
Se recomienda incluir esta actividad en el Plan Anticorrupción y Atención al Ciudadano de la vigencia 2019.</t>
  </si>
  <si>
    <t xml:space="preserve">Esta actividad se realizará una vez se incorporen los trámites al SUIT, previamente aprobados por el DAFP. Esta actividad depende de la prbacipon de un tercero. Es necesario dar continuidad a este tema en el Plan Anticorrupción y Atención al Ciudadano de la vigencia 2019, incluyendo la siguiente etapa. </t>
  </si>
  <si>
    <t>Se cuenta con una version preliminar del procedimiento se informo que esta actividad se retomará en el Plan Anticorrupción y de Atención al ciudadano en la Vigencia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</si>
</sst>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dd/mm/yy"/>
    <numFmt numFmtId="166" formatCode="0.0%"/>
  </numFmts>
  <fonts count="14"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sz val="10"/>
      <color rgb="FF000000"/>
      <name val="Arial"/>
      <family val="2"/>
    </font>
    <font>
      <b/>
      <sz val="10"/>
      <color rgb="FF000000"/>
      <name val="Arial"/>
      <family val="2"/>
    </font>
    <font>
      <sz val="10"/>
      <name val="Arial"/>
      <family val="2"/>
    </font>
    <font>
      <sz val="10"/>
      <color theme="1"/>
      <name val="Arial"/>
      <family val="2"/>
    </font>
    <font>
      <i/>
      <sz val="10"/>
      <color rgb="FF000000"/>
      <name val="Arial"/>
      <family val="2"/>
    </font>
    <font>
      <u/>
      <sz val="10"/>
      <color rgb="FF000000"/>
      <name val="Arial"/>
      <family val="2"/>
    </font>
  </fonts>
  <fills count="15">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5" fillId="0" borderId="0"/>
  </cellStyleXfs>
  <cellXfs count="115">
    <xf numFmtId="0" fontId="0" fillId="0" borderId="0" xfId="0"/>
    <xf numFmtId="0" fontId="2" fillId="0" borderId="0" xfId="0" applyFont="1"/>
    <xf numFmtId="0" fontId="2" fillId="0" borderId="0" xfId="0" applyFont="1" applyAlignment="1">
      <alignment horizontal="left"/>
    </xf>
    <xf numFmtId="9" fontId="2" fillId="0" borderId="1" xfId="1" applyFont="1" applyFill="1" applyBorder="1" applyAlignment="1">
      <alignment horizontal="center" vertical="center"/>
    </xf>
    <xf numFmtId="0" fontId="2" fillId="0" borderId="0" xfId="0" applyFont="1" applyFill="1"/>
    <xf numFmtId="9" fontId="6" fillId="0" borderId="1" xfId="1" applyFont="1" applyFill="1" applyBorder="1" applyAlignment="1">
      <alignment horizontal="center" vertical="center"/>
    </xf>
    <xf numFmtId="9" fontId="2" fillId="0" borderId="1" xfId="1" applyNumberFormat="1" applyFont="1" applyFill="1" applyBorder="1" applyAlignment="1">
      <alignment horizontal="center" vertical="center"/>
    </xf>
    <xf numFmtId="16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9" fillId="6" borderId="1"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xf>
    <xf numFmtId="9" fontId="2" fillId="0" borderId="7" xfId="1" applyFont="1" applyFill="1" applyBorder="1" applyAlignment="1">
      <alignment horizontal="center" vertical="center"/>
    </xf>
    <xf numFmtId="0" fontId="10" fillId="0" borderId="5" xfId="0" applyFont="1" applyBorder="1" applyAlignment="1">
      <alignment horizontal="justify" vertical="center" wrapText="1"/>
    </xf>
    <xf numFmtId="0" fontId="10" fillId="0" borderId="4" xfId="0" applyFont="1" applyBorder="1" applyAlignment="1">
      <alignment horizontal="justify" vertical="center" wrapText="1"/>
    </xf>
    <xf numFmtId="165" fontId="8" fillId="0" borderId="5" xfId="0" applyNumberFormat="1" applyFont="1" applyBorder="1" applyAlignment="1">
      <alignment horizontal="justify" vertical="center" wrapText="1"/>
    </xf>
    <xf numFmtId="0" fontId="10" fillId="0" borderId="10" xfId="0" applyFont="1" applyBorder="1" applyAlignment="1">
      <alignment horizontal="justify" vertical="center" wrapText="1"/>
    </xf>
    <xf numFmtId="0" fontId="2" fillId="0" borderId="4" xfId="0" applyFont="1" applyFill="1" applyBorder="1" applyAlignment="1">
      <alignment horizontal="justify" vertical="center" wrapText="1"/>
    </xf>
    <xf numFmtId="9" fontId="6" fillId="11" borderId="1" xfId="1" applyFont="1" applyFill="1" applyBorder="1" applyAlignment="1">
      <alignment horizontal="center" vertical="center"/>
    </xf>
    <xf numFmtId="9" fontId="6" fillId="12" borderId="1" xfId="1" applyFont="1" applyFill="1" applyBorder="1" applyAlignment="1">
      <alignment horizontal="center" vertical="center"/>
    </xf>
    <xf numFmtId="9" fontId="2" fillId="12" borderId="1" xfId="1" applyFont="1" applyFill="1" applyBorder="1" applyAlignment="1">
      <alignment horizontal="center" vertical="center"/>
    </xf>
    <xf numFmtId="9" fontId="2" fillId="13" borderId="1" xfId="1" applyFont="1" applyFill="1" applyBorder="1" applyAlignment="1">
      <alignment horizontal="center" vertical="center"/>
    </xf>
    <xf numFmtId="9" fontId="2" fillId="11" borderId="1" xfId="1" applyFont="1" applyFill="1" applyBorder="1" applyAlignment="1">
      <alignment horizontal="center" vertical="center"/>
    </xf>
    <xf numFmtId="9" fontId="2" fillId="12" borderId="6" xfId="1" applyFont="1" applyFill="1" applyBorder="1" applyAlignment="1">
      <alignment horizontal="center" vertical="center"/>
    </xf>
    <xf numFmtId="9" fontId="6" fillId="13" borderId="1" xfId="1" applyFont="1" applyFill="1" applyBorder="1" applyAlignment="1">
      <alignment horizontal="center" vertical="center"/>
    </xf>
    <xf numFmtId="166" fontId="2" fillId="13" borderId="1" xfId="1" applyNumberFormat="1" applyFont="1" applyFill="1" applyBorder="1" applyAlignment="1">
      <alignment horizontal="center" vertical="center"/>
    </xf>
    <xf numFmtId="9" fontId="4" fillId="0" borderId="0" xfId="1" applyFont="1" applyFill="1" applyBorder="1"/>
    <xf numFmtId="166" fontId="4" fillId="0" borderId="0" xfId="1" applyNumberFormat="1" applyFont="1" applyFill="1" applyBorder="1"/>
    <xf numFmtId="0" fontId="3" fillId="0" borderId="0"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5" fontId="8" fillId="0" borderId="1" xfId="0" applyNumberFormat="1" applyFont="1" applyBorder="1" applyAlignment="1">
      <alignment horizontal="center" vertical="center" wrapText="1"/>
    </xf>
    <xf numFmtId="0" fontId="8" fillId="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65" fontId="8" fillId="0" borderId="1" xfId="0" applyNumberFormat="1" applyFont="1" applyBorder="1" applyAlignment="1">
      <alignment horizontal="center" vertical="center"/>
    </xf>
    <xf numFmtId="0" fontId="11" fillId="0" borderId="1" xfId="0" applyFont="1" applyBorder="1" applyAlignment="1">
      <alignment vertical="center" wrapText="1"/>
    </xf>
    <xf numFmtId="0" fontId="8" fillId="0" borderId="10" xfId="0" applyFont="1" applyBorder="1" applyAlignment="1">
      <alignment horizontal="justify" vertical="center" wrapText="1"/>
    </xf>
    <xf numFmtId="0" fontId="2" fillId="0" borderId="9" xfId="0" applyFont="1" applyFill="1" applyBorder="1" applyAlignment="1">
      <alignment horizontal="center"/>
    </xf>
    <xf numFmtId="0" fontId="2" fillId="0" borderId="20" xfId="0" applyFont="1" applyBorder="1" applyAlignment="1"/>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65" fontId="10" fillId="0" borderId="1" xfId="0" applyNumberFormat="1" applyFont="1" applyBorder="1" applyAlignment="1">
      <alignment horizontal="justify" vertical="center" wrapText="1"/>
    </xf>
    <xf numFmtId="165" fontId="8" fillId="0" borderId="1" xfId="0" applyNumberFormat="1" applyFont="1" applyBorder="1" applyAlignment="1">
      <alignment horizontal="justify" vertical="center" wrapText="1"/>
    </xf>
    <xf numFmtId="0" fontId="11"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8" fillId="8" borderId="1" xfId="0" applyFont="1" applyFill="1" applyBorder="1" applyAlignment="1">
      <alignment horizontal="center" vertical="center" wrapText="1"/>
    </xf>
    <xf numFmtId="9" fontId="2" fillId="12" borderId="1" xfId="1" applyNumberFormat="1" applyFont="1" applyFill="1" applyBorder="1" applyAlignment="1">
      <alignment horizontal="center" vertical="center"/>
    </xf>
    <xf numFmtId="0" fontId="9" fillId="7" borderId="1" xfId="0" applyFont="1" applyFill="1" applyBorder="1" applyAlignment="1">
      <alignment horizontal="center" vertical="center" wrapText="1"/>
    </xf>
    <xf numFmtId="9" fontId="4" fillId="0" borderId="1" xfId="1" applyFont="1" applyFill="1" applyBorder="1"/>
    <xf numFmtId="166" fontId="4" fillId="0" borderId="1" xfId="1" applyNumberFormat="1" applyFont="1" applyFill="1" applyBorder="1"/>
    <xf numFmtId="0" fontId="2" fillId="0" borderId="1" xfId="0" applyFont="1" applyBorder="1"/>
    <xf numFmtId="0" fontId="11" fillId="0" borderId="15" xfId="0" applyFont="1" applyBorder="1" applyAlignment="1">
      <alignment vertical="center" wrapText="1"/>
    </xf>
    <xf numFmtId="0" fontId="10" fillId="0" borderId="12" xfId="0" applyFont="1" applyBorder="1" applyAlignment="1">
      <alignment horizontal="justify" vertical="center" wrapText="1"/>
    </xf>
    <xf numFmtId="9" fontId="2" fillId="12" borderId="7" xfId="1" applyFont="1" applyFill="1" applyBorder="1" applyAlignment="1">
      <alignment horizontal="center" vertical="center"/>
    </xf>
    <xf numFmtId="0" fontId="10" fillId="0" borderId="1" xfId="0" applyFont="1" applyBorder="1" applyAlignment="1">
      <alignment vertical="center" wrapText="1"/>
    </xf>
    <xf numFmtId="9" fontId="2" fillId="14" borderId="1" xfId="1" applyFont="1" applyFill="1" applyBorder="1" applyAlignment="1">
      <alignment horizontal="center" vertical="center"/>
    </xf>
    <xf numFmtId="9" fontId="2" fillId="11" borderId="1" xfId="1"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8" fillId="0" borderId="7" xfId="0" applyFont="1" applyFill="1" applyBorder="1" applyAlignment="1">
      <alignment horizontal="justify" vertical="top" wrapText="1"/>
    </xf>
    <xf numFmtId="0" fontId="7" fillId="10" borderId="0" xfId="0" applyFont="1" applyFill="1" applyAlignment="1">
      <alignment horizontal="justify" vertical="center" wrapText="1"/>
    </xf>
    <xf numFmtId="0" fontId="3" fillId="2" borderId="1" xfId="0" applyFont="1" applyFill="1" applyBorder="1" applyAlignment="1">
      <alignment horizontal="center" vertical="center" wrapText="1"/>
    </xf>
    <xf numFmtId="0" fontId="8" fillId="0" borderId="1" xfId="0" applyFont="1" applyBorder="1" applyAlignment="1">
      <alignment horizont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1" xfId="0" applyFont="1" applyBorder="1" applyAlignment="1">
      <alignment horizontal="center" vertical="center" wrapText="1"/>
    </xf>
    <xf numFmtId="0" fontId="2" fillId="0" borderId="0" xfId="0"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165" fontId="10" fillId="0" borderId="1" xfId="0" applyNumberFormat="1" applyFont="1" applyBorder="1" applyAlignment="1">
      <alignment horizontal="center" vertical="center" wrapText="1"/>
    </xf>
    <xf numFmtId="0" fontId="3" fillId="0" borderId="11" xfId="0" applyFont="1" applyBorder="1" applyAlignment="1">
      <alignment horizontal="left"/>
    </xf>
    <xf numFmtId="0" fontId="3" fillId="0" borderId="9" xfId="0" applyFont="1" applyBorder="1" applyAlignment="1">
      <alignment horizontal="left"/>
    </xf>
    <xf numFmtId="0" fontId="2" fillId="0" borderId="9" xfId="0" applyFont="1" applyBorder="1" applyAlignment="1">
      <alignment horizontal="center"/>
    </xf>
    <xf numFmtId="0" fontId="8" fillId="4" borderId="1" xfId="0" applyFont="1" applyFill="1" applyBorder="1" applyAlignment="1">
      <alignment horizontal="center" vertical="center" wrapText="1"/>
    </xf>
    <xf numFmtId="9" fontId="6" fillId="13" borderId="1" xfId="1" applyFont="1" applyFill="1" applyBorder="1" applyAlignment="1">
      <alignment horizontal="center" vertical="center"/>
    </xf>
    <xf numFmtId="0" fontId="10" fillId="0" borderId="8" xfId="0" applyFont="1" applyBorder="1" applyAlignment="1">
      <alignment horizontal="justify" vertical="center" wrapText="1"/>
    </xf>
    <xf numFmtId="0" fontId="10" fillId="0" borderId="14" xfId="0" applyFont="1" applyBorder="1" applyAlignment="1">
      <alignment horizontal="justify" vertical="center" wrapText="1"/>
    </xf>
    <xf numFmtId="166" fontId="2" fillId="0" borderId="1" xfId="1" applyNumberFormat="1"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165" fontId="8" fillId="0" borderId="1" xfId="0" applyNumberFormat="1" applyFont="1" applyBorder="1" applyAlignment="1">
      <alignment horizontal="center" vertical="center" wrapText="1"/>
    </xf>
    <xf numFmtId="9" fontId="2" fillId="11" borderId="3" xfId="1" applyNumberFormat="1" applyFont="1" applyFill="1" applyBorder="1" applyAlignment="1">
      <alignment horizontal="center" vertical="center"/>
    </xf>
    <xf numFmtId="9" fontId="2" fillId="11" borderId="1" xfId="1" applyNumberFormat="1" applyFont="1" applyFill="1" applyBorder="1" applyAlignment="1">
      <alignment horizontal="center" vertical="center"/>
    </xf>
    <xf numFmtId="165" fontId="8" fillId="0" borderId="1" xfId="0" applyNumberFormat="1" applyFont="1" applyBorder="1" applyAlignment="1">
      <alignment horizontal="center" vertical="center"/>
    </xf>
  </cellXfs>
  <cellStyles count="4">
    <cellStyle name="Normal" xfId="0" builtinId="0"/>
    <cellStyle name="Normal 2" xfId="2"/>
    <cellStyle name="Normal 4"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0.115.245.74/sites/default/files/Gu%C3%ADa%20Calidad.mp4" TargetMode="External"/><Relationship Id="rId2" Type="http://schemas.openxmlformats.org/officeDocument/2006/relationships/hyperlink" Target="http://www.eru.gov.co/es/transparencia/control/Rendicioncuentas-Administraci%C3%B3n-Distrital" TargetMode="External"/><Relationship Id="rId1" Type="http://schemas.openxmlformats.org/officeDocument/2006/relationships/hyperlink" Target="http://10.115.245.74/mipg/politicas-y-lineamientos-generale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topLeftCell="F9" zoomScale="110" zoomScaleNormal="110" zoomScaleSheetLayoutView="110" workbookViewId="0">
      <selection activeCell="L9" sqref="L9"/>
    </sheetView>
  </sheetViews>
  <sheetFormatPr baseColWidth="10" defaultRowHeight="16.5" x14ac:dyDescent="0.3"/>
  <cols>
    <col min="1" max="1" width="15.28515625" style="1" customWidth="1"/>
    <col min="2" max="2" width="15.5703125" style="1" customWidth="1"/>
    <col min="3" max="3" width="20.7109375" style="1" customWidth="1"/>
    <col min="4" max="4" width="11" style="1" customWidth="1"/>
    <col min="5" max="6" width="28.7109375" style="1" customWidth="1"/>
    <col min="7" max="7" width="17.7109375" style="1" customWidth="1"/>
    <col min="8" max="9" width="11" style="1" customWidth="1"/>
    <col min="10" max="10" width="7.28515625" style="4" customWidth="1"/>
    <col min="11" max="11" width="9" style="4" bestFit="1" customWidth="1"/>
    <col min="12" max="12" width="8.85546875" style="4" bestFit="1" customWidth="1"/>
    <col min="13" max="13" width="57" style="1" customWidth="1"/>
    <col min="14" max="16384" width="11.42578125" style="1"/>
  </cols>
  <sheetData>
    <row r="1" spans="1:13" x14ac:dyDescent="0.3">
      <c r="A1" s="1" t="s">
        <v>0</v>
      </c>
      <c r="C1" s="97" t="s">
        <v>11</v>
      </c>
      <c r="D1" s="97"/>
      <c r="E1" s="97"/>
      <c r="F1" s="97"/>
      <c r="G1" s="2"/>
      <c r="H1" s="2"/>
      <c r="I1" s="2"/>
    </row>
    <row r="2" spans="1:13" x14ac:dyDescent="0.3">
      <c r="A2" s="1" t="s">
        <v>1</v>
      </c>
      <c r="C2" s="97">
        <v>2018</v>
      </c>
      <c r="D2" s="97"/>
      <c r="E2" s="97"/>
      <c r="F2" s="97"/>
      <c r="G2" s="2"/>
      <c r="H2" s="2"/>
      <c r="I2" s="2"/>
    </row>
    <row r="3" spans="1:13" x14ac:dyDescent="0.3">
      <c r="A3" s="1" t="s">
        <v>2</v>
      </c>
      <c r="C3" s="97" t="s">
        <v>126</v>
      </c>
      <c r="D3" s="97"/>
      <c r="E3" s="97"/>
      <c r="F3" s="97"/>
      <c r="G3" s="2"/>
      <c r="H3" s="2"/>
      <c r="I3" s="2"/>
    </row>
    <row r="5" spans="1:13" ht="19.5" thickBot="1" x14ac:dyDescent="0.35">
      <c r="A5" s="98" t="s">
        <v>17</v>
      </c>
      <c r="B5" s="99"/>
      <c r="C5" s="99"/>
      <c r="D5" s="99"/>
      <c r="E5" s="99"/>
      <c r="F5" s="99"/>
      <c r="G5" s="99"/>
      <c r="H5" s="99"/>
      <c r="I5" s="99"/>
      <c r="J5" s="99"/>
      <c r="K5" s="99"/>
      <c r="L5" s="99"/>
      <c r="M5" s="99"/>
    </row>
    <row r="6" spans="1:13" x14ac:dyDescent="0.3">
      <c r="A6" s="101" t="s">
        <v>127</v>
      </c>
      <c r="B6" s="102"/>
      <c r="C6" s="102"/>
      <c r="D6" s="102"/>
      <c r="E6" s="102"/>
      <c r="F6" s="102"/>
      <c r="G6" s="102"/>
      <c r="H6" s="103"/>
      <c r="I6" s="103"/>
      <c r="J6" s="103"/>
      <c r="K6" s="48"/>
      <c r="L6" s="48"/>
      <c r="M6" s="49"/>
    </row>
    <row r="7" spans="1:13" ht="66" x14ac:dyDescent="0.3">
      <c r="A7" s="50" t="s">
        <v>3</v>
      </c>
      <c r="B7" s="50" t="s">
        <v>9</v>
      </c>
      <c r="C7" s="73" t="s">
        <v>4</v>
      </c>
      <c r="D7" s="73"/>
      <c r="E7" s="73" t="s">
        <v>5</v>
      </c>
      <c r="F7" s="73"/>
      <c r="G7" s="50" t="s">
        <v>6</v>
      </c>
      <c r="H7" s="50" t="s">
        <v>7</v>
      </c>
      <c r="I7" s="50" t="s">
        <v>8</v>
      </c>
      <c r="J7" s="51" t="s">
        <v>12</v>
      </c>
      <c r="K7" s="51" t="s">
        <v>13</v>
      </c>
      <c r="L7" s="51" t="s">
        <v>15</v>
      </c>
      <c r="M7" s="50" t="s">
        <v>123</v>
      </c>
    </row>
    <row r="8" spans="1:13" ht="172.5" customHeight="1" x14ac:dyDescent="0.3">
      <c r="A8" s="73" t="s">
        <v>18</v>
      </c>
      <c r="B8" s="40" t="s">
        <v>19</v>
      </c>
      <c r="C8" s="69" t="s">
        <v>29</v>
      </c>
      <c r="D8" s="69"/>
      <c r="E8" s="100" t="s">
        <v>134</v>
      </c>
      <c r="F8" s="100"/>
      <c r="G8" s="36" t="s">
        <v>30</v>
      </c>
      <c r="H8" s="7">
        <v>43132</v>
      </c>
      <c r="I8" s="41">
        <v>43465</v>
      </c>
      <c r="J8" s="3">
        <v>0.2</v>
      </c>
      <c r="K8" s="23">
        <v>0.5</v>
      </c>
      <c r="L8" s="24">
        <v>0.5</v>
      </c>
      <c r="M8" s="52" t="s">
        <v>162</v>
      </c>
    </row>
    <row r="9" spans="1:13" ht="184.5" customHeight="1" x14ac:dyDescent="0.3">
      <c r="A9" s="73"/>
      <c r="B9" s="104" t="s">
        <v>20</v>
      </c>
      <c r="C9" s="69" t="s">
        <v>24</v>
      </c>
      <c r="D9" s="69"/>
      <c r="E9" s="100" t="s">
        <v>156</v>
      </c>
      <c r="F9" s="100" t="s">
        <v>132</v>
      </c>
      <c r="G9" s="36" t="s">
        <v>30</v>
      </c>
      <c r="H9" s="7">
        <v>43132</v>
      </c>
      <c r="I9" s="7">
        <v>43281</v>
      </c>
      <c r="J9" s="3">
        <v>0.2</v>
      </c>
      <c r="K9" s="23">
        <v>0.5</v>
      </c>
      <c r="L9" s="22">
        <v>0.8</v>
      </c>
      <c r="M9" s="53" t="s">
        <v>194</v>
      </c>
    </row>
    <row r="10" spans="1:13" ht="146.25" customHeight="1" x14ac:dyDescent="0.3">
      <c r="A10" s="73"/>
      <c r="B10" s="104"/>
      <c r="C10" s="69" t="s">
        <v>25</v>
      </c>
      <c r="D10" s="69" t="s">
        <v>25</v>
      </c>
      <c r="E10" s="100" t="s">
        <v>133</v>
      </c>
      <c r="F10" s="100" t="s">
        <v>133</v>
      </c>
      <c r="G10" s="36" t="s">
        <v>30</v>
      </c>
      <c r="H10" s="7">
        <v>43132</v>
      </c>
      <c r="I10" s="7">
        <v>43465</v>
      </c>
      <c r="J10" s="3" t="s">
        <v>107</v>
      </c>
      <c r="K10" s="23">
        <v>0</v>
      </c>
      <c r="L10" s="24">
        <v>0.5</v>
      </c>
      <c r="M10" s="53" t="s">
        <v>163</v>
      </c>
    </row>
    <row r="11" spans="1:13" ht="130.5" customHeight="1" x14ac:dyDescent="0.3">
      <c r="A11" s="73"/>
      <c r="B11" s="42" t="s">
        <v>21</v>
      </c>
      <c r="C11" s="69" t="s">
        <v>26</v>
      </c>
      <c r="D11" s="69" t="s">
        <v>26</v>
      </c>
      <c r="E11" s="69" t="s">
        <v>109</v>
      </c>
      <c r="F11" s="69" t="s">
        <v>103</v>
      </c>
      <c r="G11" s="36" t="s">
        <v>31</v>
      </c>
      <c r="H11" s="7">
        <v>43282</v>
      </c>
      <c r="I11" s="41">
        <v>43465</v>
      </c>
      <c r="J11" s="3">
        <v>1</v>
      </c>
      <c r="K11" s="22">
        <v>1</v>
      </c>
      <c r="L11" s="22">
        <v>1</v>
      </c>
      <c r="M11" s="17" t="s">
        <v>129</v>
      </c>
    </row>
    <row r="12" spans="1:13" ht="92.25" customHeight="1" x14ac:dyDescent="0.3">
      <c r="A12" s="73"/>
      <c r="B12" s="44" t="s">
        <v>22</v>
      </c>
      <c r="C12" s="69" t="s">
        <v>27</v>
      </c>
      <c r="D12" s="69" t="s">
        <v>27</v>
      </c>
      <c r="E12" s="69" t="s">
        <v>164</v>
      </c>
      <c r="F12" s="69" t="s">
        <v>104</v>
      </c>
      <c r="G12" s="36" t="s">
        <v>32</v>
      </c>
      <c r="H12" s="7">
        <v>43132</v>
      </c>
      <c r="I12" s="41">
        <v>43465</v>
      </c>
      <c r="J12" s="3" t="s">
        <v>107</v>
      </c>
      <c r="K12" s="23">
        <v>0.5</v>
      </c>
      <c r="L12" s="22">
        <v>1</v>
      </c>
      <c r="M12" s="17" t="s">
        <v>107</v>
      </c>
    </row>
    <row r="13" spans="1:13" ht="73.5" customHeight="1" thickBot="1" x14ac:dyDescent="0.35">
      <c r="A13" s="73"/>
      <c r="B13" s="43" t="s">
        <v>23</v>
      </c>
      <c r="C13" s="69" t="s">
        <v>28</v>
      </c>
      <c r="D13" s="69" t="s">
        <v>28</v>
      </c>
      <c r="E13" s="69" t="s">
        <v>135</v>
      </c>
      <c r="F13" s="69"/>
      <c r="G13" s="36" t="s">
        <v>33</v>
      </c>
      <c r="H13" s="7">
        <v>43132</v>
      </c>
      <c r="I13" s="41">
        <v>43465</v>
      </c>
      <c r="J13" s="3">
        <v>0.33</v>
      </c>
      <c r="K13" s="22">
        <v>0.66</v>
      </c>
      <c r="L13" s="22">
        <v>1</v>
      </c>
      <c r="M13" s="47" t="s">
        <v>165</v>
      </c>
    </row>
    <row r="14" spans="1:13" ht="159.75" customHeight="1" x14ac:dyDescent="0.3">
      <c r="A14" s="73" t="s">
        <v>34</v>
      </c>
      <c r="B14" s="79" t="s">
        <v>10</v>
      </c>
      <c r="C14" s="69" t="s">
        <v>35</v>
      </c>
      <c r="D14" s="69" t="s">
        <v>35</v>
      </c>
      <c r="E14" s="69" t="s">
        <v>110</v>
      </c>
      <c r="F14" s="69"/>
      <c r="G14" s="35" t="s">
        <v>37</v>
      </c>
      <c r="H14" s="7">
        <v>43132</v>
      </c>
      <c r="I14" s="7">
        <v>43159</v>
      </c>
      <c r="J14" s="3">
        <v>1</v>
      </c>
      <c r="K14" s="22">
        <v>1</v>
      </c>
      <c r="L14" s="22">
        <v>1</v>
      </c>
      <c r="M14" s="19" t="s">
        <v>130</v>
      </c>
    </row>
    <row r="15" spans="1:13" ht="295.5" customHeight="1" x14ac:dyDescent="0.3">
      <c r="A15" s="73"/>
      <c r="B15" s="79"/>
      <c r="C15" s="69" t="s">
        <v>14</v>
      </c>
      <c r="D15" s="69" t="s">
        <v>14</v>
      </c>
      <c r="E15" s="95" t="s">
        <v>166</v>
      </c>
      <c r="F15" s="96"/>
      <c r="G15" s="35" t="s">
        <v>37</v>
      </c>
      <c r="H15" s="7">
        <v>43101</v>
      </c>
      <c r="I15" s="7">
        <v>43465</v>
      </c>
      <c r="J15" s="3">
        <v>0</v>
      </c>
      <c r="K15" s="26">
        <v>0.5</v>
      </c>
      <c r="L15" s="22">
        <v>1</v>
      </c>
      <c r="M15" s="54" t="s">
        <v>167</v>
      </c>
    </row>
    <row r="16" spans="1:13" ht="81.75" customHeight="1" thickBot="1" x14ac:dyDescent="0.35">
      <c r="A16" s="73"/>
      <c r="B16" s="79"/>
      <c r="C16" s="69" t="s">
        <v>36</v>
      </c>
      <c r="D16" s="69" t="s">
        <v>36</v>
      </c>
      <c r="E16" s="95" t="s">
        <v>107</v>
      </c>
      <c r="F16" s="96" t="s">
        <v>136</v>
      </c>
      <c r="G16" s="35" t="s">
        <v>37</v>
      </c>
      <c r="H16" s="7">
        <v>42887</v>
      </c>
      <c r="I16" s="7">
        <v>43465</v>
      </c>
      <c r="J16" s="3" t="s">
        <v>107</v>
      </c>
      <c r="K16" s="3" t="s">
        <v>107</v>
      </c>
      <c r="L16" s="14" t="s">
        <v>107</v>
      </c>
      <c r="M16" s="63" t="s">
        <v>193</v>
      </c>
    </row>
    <row r="17" spans="1:15" ht="120.75" customHeight="1" thickBot="1" x14ac:dyDescent="0.35">
      <c r="A17" s="73" t="s">
        <v>38</v>
      </c>
      <c r="B17" s="79" t="s">
        <v>39</v>
      </c>
      <c r="C17" s="69" t="s">
        <v>43</v>
      </c>
      <c r="D17" s="69" t="s">
        <v>43</v>
      </c>
      <c r="E17" s="93" t="s">
        <v>157</v>
      </c>
      <c r="F17" s="94"/>
      <c r="G17" s="35" t="s">
        <v>49</v>
      </c>
      <c r="H17" s="45">
        <v>43101</v>
      </c>
      <c r="I17" s="45">
        <v>43434</v>
      </c>
      <c r="J17" s="3">
        <v>0</v>
      </c>
      <c r="K17" s="23">
        <v>0</v>
      </c>
      <c r="L17" s="22">
        <v>1</v>
      </c>
      <c r="M17" s="63" t="s">
        <v>169</v>
      </c>
      <c r="O17" s="63" t="s">
        <v>168</v>
      </c>
    </row>
    <row r="18" spans="1:15" ht="115.5" customHeight="1" x14ac:dyDescent="0.3">
      <c r="A18" s="73"/>
      <c r="B18" s="79"/>
      <c r="C18" s="69" t="s">
        <v>44</v>
      </c>
      <c r="D18" s="69" t="s">
        <v>44</v>
      </c>
      <c r="E18" s="93" t="s">
        <v>158</v>
      </c>
      <c r="F18" s="94" t="s">
        <v>142</v>
      </c>
      <c r="G18" s="35" t="s">
        <v>49</v>
      </c>
      <c r="H18" s="45">
        <v>43101</v>
      </c>
      <c r="I18" s="45">
        <v>43434</v>
      </c>
      <c r="J18" s="3">
        <v>0</v>
      </c>
      <c r="K18" s="23">
        <v>0</v>
      </c>
      <c r="L18" s="22">
        <v>1</v>
      </c>
      <c r="M18" s="63" t="s">
        <v>169</v>
      </c>
    </row>
    <row r="19" spans="1:15" ht="131.25" customHeight="1" x14ac:dyDescent="0.3">
      <c r="A19" s="73"/>
      <c r="B19" s="38" t="s">
        <v>40</v>
      </c>
      <c r="C19" s="75" t="s">
        <v>45</v>
      </c>
      <c r="D19" s="75" t="s">
        <v>45</v>
      </c>
      <c r="E19" s="74" t="s">
        <v>116</v>
      </c>
      <c r="F19" s="74"/>
      <c r="G19" s="39" t="s">
        <v>50</v>
      </c>
      <c r="H19" s="13">
        <v>43101</v>
      </c>
      <c r="I19" s="13">
        <v>43404</v>
      </c>
      <c r="J19" s="5">
        <v>1</v>
      </c>
      <c r="K19" s="21">
        <v>1</v>
      </c>
      <c r="L19" s="21">
        <v>1</v>
      </c>
      <c r="M19" s="63" t="s">
        <v>170</v>
      </c>
    </row>
    <row r="20" spans="1:15" ht="318.75" customHeight="1" x14ac:dyDescent="0.3">
      <c r="A20" s="73"/>
      <c r="B20" s="42" t="s">
        <v>41</v>
      </c>
      <c r="C20" s="69" t="s">
        <v>46</v>
      </c>
      <c r="D20" s="69" t="s">
        <v>46</v>
      </c>
      <c r="E20" s="74" t="s">
        <v>140</v>
      </c>
      <c r="F20" s="74" t="s">
        <v>137</v>
      </c>
      <c r="G20" s="35" t="s">
        <v>51</v>
      </c>
      <c r="H20" s="45">
        <v>43101</v>
      </c>
      <c r="I20" s="45">
        <v>43434</v>
      </c>
      <c r="J20" s="3">
        <v>0</v>
      </c>
      <c r="K20" s="23">
        <v>0</v>
      </c>
      <c r="L20" s="22">
        <v>1</v>
      </c>
      <c r="M20" s="63" t="s">
        <v>171</v>
      </c>
    </row>
    <row r="21" spans="1:15" ht="67.5" customHeight="1" x14ac:dyDescent="0.3">
      <c r="A21" s="73"/>
      <c r="B21" s="76" t="s">
        <v>42</v>
      </c>
      <c r="C21" s="69" t="s">
        <v>47</v>
      </c>
      <c r="D21" s="69" t="s">
        <v>47</v>
      </c>
      <c r="E21" s="74" t="s">
        <v>138</v>
      </c>
      <c r="F21" s="74" t="s">
        <v>138</v>
      </c>
      <c r="G21" s="35" t="s">
        <v>52</v>
      </c>
      <c r="H21" s="45">
        <v>43281</v>
      </c>
      <c r="I21" s="45">
        <v>43465</v>
      </c>
      <c r="J21" s="3" t="s">
        <v>107</v>
      </c>
      <c r="K21" s="23">
        <v>0</v>
      </c>
      <c r="L21" s="22">
        <v>1</v>
      </c>
      <c r="M21" s="54" t="s">
        <v>172</v>
      </c>
    </row>
    <row r="22" spans="1:15" ht="91.5" customHeight="1" thickBot="1" x14ac:dyDescent="0.35">
      <c r="A22" s="73"/>
      <c r="B22" s="76"/>
      <c r="C22" s="69" t="s">
        <v>48</v>
      </c>
      <c r="D22" s="69" t="s">
        <v>48</v>
      </c>
      <c r="E22" s="74" t="s">
        <v>173</v>
      </c>
      <c r="F22" s="74" t="s">
        <v>139</v>
      </c>
      <c r="G22" s="35" t="s">
        <v>53</v>
      </c>
      <c r="H22" s="45">
        <v>43281</v>
      </c>
      <c r="I22" s="45">
        <v>43465</v>
      </c>
      <c r="J22" s="3" t="s">
        <v>107</v>
      </c>
      <c r="K22" s="3" t="s">
        <v>107</v>
      </c>
      <c r="L22" s="25">
        <v>1</v>
      </c>
      <c r="M22" s="56" t="s">
        <v>174</v>
      </c>
    </row>
    <row r="23" spans="1:15" ht="81" customHeight="1" x14ac:dyDescent="0.3">
      <c r="A23" s="73" t="s">
        <v>54</v>
      </c>
      <c r="B23" s="40" t="s">
        <v>55</v>
      </c>
      <c r="C23" s="69" t="s">
        <v>61</v>
      </c>
      <c r="D23" s="69"/>
      <c r="E23" s="89" t="s">
        <v>144</v>
      </c>
      <c r="F23" s="90"/>
      <c r="G23" s="69" t="s">
        <v>68</v>
      </c>
      <c r="H23" s="114">
        <v>43101</v>
      </c>
      <c r="I23" s="111">
        <v>43465</v>
      </c>
      <c r="J23" s="108">
        <v>0.125</v>
      </c>
      <c r="K23" s="105">
        <v>0.25</v>
      </c>
      <c r="L23" s="112">
        <v>0.75</v>
      </c>
      <c r="M23" s="106" t="s">
        <v>175</v>
      </c>
    </row>
    <row r="24" spans="1:15" ht="71.25" customHeight="1" x14ac:dyDescent="0.3">
      <c r="A24" s="73"/>
      <c r="B24" s="38" t="s">
        <v>56</v>
      </c>
      <c r="C24" s="69"/>
      <c r="D24" s="69"/>
      <c r="E24" s="91"/>
      <c r="F24" s="92"/>
      <c r="G24" s="69"/>
      <c r="H24" s="114"/>
      <c r="I24" s="111"/>
      <c r="J24" s="108"/>
      <c r="K24" s="105"/>
      <c r="L24" s="113"/>
      <c r="M24" s="107"/>
    </row>
    <row r="25" spans="1:15" ht="63" customHeight="1" x14ac:dyDescent="0.3">
      <c r="A25" s="73"/>
      <c r="B25" s="71" t="s">
        <v>57</v>
      </c>
      <c r="C25" s="69" t="s">
        <v>62</v>
      </c>
      <c r="D25" s="69" t="s">
        <v>62</v>
      </c>
      <c r="E25" s="109" t="s">
        <v>159</v>
      </c>
      <c r="F25" s="110"/>
      <c r="G25" s="35" t="s">
        <v>68</v>
      </c>
      <c r="H25" s="45">
        <v>43101</v>
      </c>
      <c r="I25" s="41">
        <v>43465</v>
      </c>
      <c r="J25" s="3">
        <v>0.33</v>
      </c>
      <c r="K25" s="22">
        <v>0.66</v>
      </c>
      <c r="L25" s="24">
        <v>0.66</v>
      </c>
      <c r="M25" s="15" t="s">
        <v>177</v>
      </c>
    </row>
    <row r="26" spans="1:15" ht="66" customHeight="1" x14ac:dyDescent="0.3">
      <c r="A26" s="73"/>
      <c r="B26" s="71"/>
      <c r="C26" s="69" t="s">
        <v>63</v>
      </c>
      <c r="D26" s="69" t="s">
        <v>63</v>
      </c>
      <c r="E26" s="109" t="s">
        <v>176</v>
      </c>
      <c r="F26" s="110"/>
      <c r="G26" s="35" t="s">
        <v>68</v>
      </c>
      <c r="H26" s="45">
        <v>43101</v>
      </c>
      <c r="I26" s="41">
        <v>43465</v>
      </c>
      <c r="J26" s="3">
        <v>0.33</v>
      </c>
      <c r="K26" s="22">
        <v>0.66</v>
      </c>
      <c r="L26" s="22">
        <v>1</v>
      </c>
      <c r="M26" s="15" t="s">
        <v>147</v>
      </c>
    </row>
    <row r="27" spans="1:15" ht="103.5" customHeight="1" x14ac:dyDescent="0.3">
      <c r="A27" s="73"/>
      <c r="B27" s="44" t="s">
        <v>58</v>
      </c>
      <c r="C27" s="69" t="s">
        <v>64</v>
      </c>
      <c r="D27" s="69" t="s">
        <v>64</v>
      </c>
      <c r="E27" s="109" t="s">
        <v>149</v>
      </c>
      <c r="F27" s="110"/>
      <c r="G27" s="35" t="s">
        <v>68</v>
      </c>
      <c r="H27" s="45">
        <v>43101</v>
      </c>
      <c r="I27" s="41">
        <v>43465</v>
      </c>
      <c r="J27" s="3" t="s">
        <v>107</v>
      </c>
      <c r="K27" s="27">
        <v>0.125</v>
      </c>
      <c r="L27" s="58">
        <v>1</v>
      </c>
      <c r="M27" s="15" t="s">
        <v>160</v>
      </c>
    </row>
    <row r="28" spans="1:15" ht="135.75" customHeight="1" x14ac:dyDescent="0.3">
      <c r="A28" s="73"/>
      <c r="B28" s="72" t="s">
        <v>59</v>
      </c>
      <c r="C28" s="69" t="s">
        <v>65</v>
      </c>
      <c r="D28" s="69" t="s">
        <v>65</v>
      </c>
      <c r="E28" s="70" t="s">
        <v>145</v>
      </c>
      <c r="F28" s="70"/>
      <c r="G28" s="35" t="s">
        <v>68</v>
      </c>
      <c r="H28" s="45">
        <v>43101</v>
      </c>
      <c r="I28" s="41">
        <v>43465</v>
      </c>
      <c r="J28" s="34">
        <v>0.125</v>
      </c>
      <c r="K28" s="26">
        <v>0.25</v>
      </c>
      <c r="L28" s="68">
        <v>0.75</v>
      </c>
      <c r="M28" s="15" t="s">
        <v>178</v>
      </c>
    </row>
    <row r="29" spans="1:15" ht="102" customHeight="1" x14ac:dyDescent="0.3">
      <c r="A29" s="73"/>
      <c r="B29" s="72"/>
      <c r="C29" s="69" t="s">
        <v>66</v>
      </c>
      <c r="D29" s="69" t="s">
        <v>66</v>
      </c>
      <c r="E29" s="70" t="s">
        <v>146</v>
      </c>
      <c r="F29" s="70"/>
      <c r="G29" s="35" t="s">
        <v>68</v>
      </c>
      <c r="H29" s="45">
        <v>43101</v>
      </c>
      <c r="I29" s="41">
        <v>43465</v>
      </c>
      <c r="J29" s="3">
        <v>0.25</v>
      </c>
      <c r="K29" s="22">
        <v>0.5</v>
      </c>
      <c r="L29" s="22">
        <v>1</v>
      </c>
      <c r="M29" s="15" t="s">
        <v>148</v>
      </c>
    </row>
    <row r="30" spans="1:15" ht="82.5" customHeight="1" thickBot="1" x14ac:dyDescent="0.35">
      <c r="A30" s="73"/>
      <c r="B30" s="57" t="s">
        <v>60</v>
      </c>
      <c r="C30" s="69" t="s">
        <v>67</v>
      </c>
      <c r="D30" s="69" t="s">
        <v>67</v>
      </c>
      <c r="E30" s="83" t="s">
        <v>179</v>
      </c>
      <c r="F30" s="83"/>
      <c r="G30" s="35" t="s">
        <v>68</v>
      </c>
      <c r="H30" s="45">
        <v>43101</v>
      </c>
      <c r="I30" s="41">
        <v>43465</v>
      </c>
      <c r="J30" s="3">
        <v>0.25</v>
      </c>
      <c r="K30" s="22">
        <v>0.5</v>
      </c>
      <c r="L30" s="65">
        <v>1</v>
      </c>
      <c r="M30" s="64" t="s">
        <v>150</v>
      </c>
    </row>
    <row r="31" spans="1:15" ht="53.25" customHeight="1" x14ac:dyDescent="0.3">
      <c r="A31" s="73" t="s">
        <v>69</v>
      </c>
      <c r="B31" s="79" t="s">
        <v>70</v>
      </c>
      <c r="C31" s="69" t="s">
        <v>75</v>
      </c>
      <c r="D31" s="69" t="s">
        <v>75</v>
      </c>
      <c r="E31" s="70" t="s">
        <v>105</v>
      </c>
      <c r="F31" s="70"/>
      <c r="G31" s="35" t="s">
        <v>49</v>
      </c>
      <c r="H31" s="8">
        <v>43132</v>
      </c>
      <c r="I31" s="8">
        <v>43190</v>
      </c>
      <c r="J31" s="3">
        <v>1</v>
      </c>
      <c r="K31" s="58">
        <v>1</v>
      </c>
      <c r="L31" s="58">
        <v>1</v>
      </c>
      <c r="M31" s="16" t="s">
        <v>131</v>
      </c>
    </row>
    <row r="32" spans="1:15" ht="135" customHeight="1" x14ac:dyDescent="0.3">
      <c r="A32" s="73"/>
      <c r="B32" s="79"/>
      <c r="C32" s="69" t="s">
        <v>76</v>
      </c>
      <c r="D32" s="69" t="s">
        <v>76</v>
      </c>
      <c r="E32" s="74" t="s">
        <v>180</v>
      </c>
      <c r="F32" s="74"/>
      <c r="G32" s="35" t="s">
        <v>49</v>
      </c>
      <c r="H32" s="8">
        <v>43191</v>
      </c>
      <c r="I32" s="8">
        <v>43465</v>
      </c>
      <c r="J32" s="3">
        <v>0</v>
      </c>
      <c r="K32" s="23">
        <v>0</v>
      </c>
      <c r="L32" s="58">
        <v>1</v>
      </c>
      <c r="M32" s="55" t="s">
        <v>143</v>
      </c>
    </row>
    <row r="33" spans="1:13" ht="117.75" customHeight="1" thickBot="1" x14ac:dyDescent="0.35">
      <c r="A33" s="73"/>
      <c r="B33" s="38" t="s">
        <v>71</v>
      </c>
      <c r="C33" s="69" t="s">
        <v>77</v>
      </c>
      <c r="D33" s="69" t="s">
        <v>77</v>
      </c>
      <c r="E33" s="70" t="s">
        <v>181</v>
      </c>
      <c r="F33" s="70"/>
      <c r="G33" s="35" t="s">
        <v>49</v>
      </c>
      <c r="H33" s="7">
        <v>43160</v>
      </c>
      <c r="I33" s="9">
        <v>43281</v>
      </c>
      <c r="J33" s="3">
        <v>0</v>
      </c>
      <c r="K33" s="20">
        <v>0</v>
      </c>
      <c r="L33" s="58">
        <v>1</v>
      </c>
      <c r="M33" s="55" t="s">
        <v>107</v>
      </c>
    </row>
    <row r="34" spans="1:13" ht="113.25" customHeight="1" x14ac:dyDescent="0.3">
      <c r="A34" s="73"/>
      <c r="B34" s="42" t="s">
        <v>72</v>
      </c>
      <c r="C34" s="69" t="s">
        <v>78</v>
      </c>
      <c r="D34" s="69" t="s">
        <v>78</v>
      </c>
      <c r="E34" s="70" t="s">
        <v>111</v>
      </c>
      <c r="F34" s="70"/>
      <c r="G34" s="35" t="s">
        <v>49</v>
      </c>
      <c r="H34" s="7">
        <v>43160</v>
      </c>
      <c r="I34" s="9">
        <v>43281</v>
      </c>
      <c r="J34" s="3">
        <v>1</v>
      </c>
      <c r="K34" s="22">
        <v>1</v>
      </c>
      <c r="L34" s="22">
        <v>1</v>
      </c>
      <c r="M34" s="16" t="s">
        <v>131</v>
      </c>
    </row>
    <row r="35" spans="1:13" ht="183" customHeight="1" x14ac:dyDescent="0.3">
      <c r="A35" s="73"/>
      <c r="B35" s="44" t="s">
        <v>73</v>
      </c>
      <c r="C35" s="69" t="s">
        <v>79</v>
      </c>
      <c r="D35" s="69" t="s">
        <v>79</v>
      </c>
      <c r="E35" s="70" t="s">
        <v>128</v>
      </c>
      <c r="F35" s="70"/>
      <c r="G35" s="35" t="s">
        <v>81</v>
      </c>
      <c r="H35" s="7">
        <v>43160</v>
      </c>
      <c r="I35" s="9">
        <v>43465</v>
      </c>
      <c r="J35" s="3">
        <v>0</v>
      </c>
      <c r="K35" s="23">
        <v>0</v>
      </c>
      <c r="L35" s="21">
        <v>1</v>
      </c>
      <c r="M35" s="55" t="s">
        <v>182</v>
      </c>
    </row>
    <row r="36" spans="1:13" ht="82.5" customHeight="1" thickBot="1" x14ac:dyDescent="0.35">
      <c r="A36" s="73"/>
      <c r="B36" s="43" t="s">
        <v>74</v>
      </c>
      <c r="C36" s="69" t="s">
        <v>112</v>
      </c>
      <c r="D36" s="69" t="s">
        <v>80</v>
      </c>
      <c r="E36" s="77" t="s">
        <v>151</v>
      </c>
      <c r="F36" s="78"/>
      <c r="G36" s="35" t="s">
        <v>82</v>
      </c>
      <c r="H36" s="7">
        <v>43160</v>
      </c>
      <c r="I36" s="9">
        <v>43465</v>
      </c>
      <c r="J36" s="3">
        <v>0.25</v>
      </c>
      <c r="K36" s="23">
        <v>0.6</v>
      </c>
      <c r="L36" s="21">
        <v>1</v>
      </c>
      <c r="M36" s="18" t="s">
        <v>152</v>
      </c>
    </row>
    <row r="37" spans="1:13" ht="44.25" customHeight="1" x14ac:dyDescent="0.3">
      <c r="A37" s="73" t="s">
        <v>83</v>
      </c>
      <c r="B37" s="80" t="s">
        <v>84</v>
      </c>
      <c r="C37" s="69" t="s">
        <v>89</v>
      </c>
      <c r="D37" s="69" t="s">
        <v>89</v>
      </c>
      <c r="E37" s="69" t="s">
        <v>183</v>
      </c>
      <c r="F37" s="69"/>
      <c r="G37" s="37" t="s">
        <v>100</v>
      </c>
      <c r="H37" s="11">
        <v>43205</v>
      </c>
      <c r="I37" s="11">
        <v>43220</v>
      </c>
      <c r="J37" s="3">
        <v>1</v>
      </c>
      <c r="K37" s="22">
        <v>1</v>
      </c>
      <c r="L37" s="21">
        <v>1</v>
      </c>
      <c r="M37" s="16" t="s">
        <v>131</v>
      </c>
    </row>
    <row r="38" spans="1:13" ht="58.5" customHeight="1" x14ac:dyDescent="0.3">
      <c r="A38" s="73"/>
      <c r="B38" s="80"/>
      <c r="C38" s="69" t="s">
        <v>90</v>
      </c>
      <c r="D38" s="69" t="s">
        <v>90</v>
      </c>
      <c r="E38" s="75" t="s">
        <v>117</v>
      </c>
      <c r="F38" s="75"/>
      <c r="G38" s="37" t="s">
        <v>100</v>
      </c>
      <c r="H38" s="11">
        <v>43220</v>
      </c>
      <c r="I38" s="11">
        <v>43235</v>
      </c>
      <c r="J38" s="3" t="s">
        <v>107</v>
      </c>
      <c r="K38" s="22">
        <v>1</v>
      </c>
      <c r="L38" s="21">
        <v>1</v>
      </c>
      <c r="M38" s="55" t="s">
        <v>161</v>
      </c>
    </row>
    <row r="39" spans="1:13" ht="82.5" customHeight="1" x14ac:dyDescent="0.3">
      <c r="A39" s="73"/>
      <c r="B39" s="81" t="s">
        <v>85</v>
      </c>
      <c r="C39" s="69" t="s">
        <v>91</v>
      </c>
      <c r="D39" s="69" t="s">
        <v>91</v>
      </c>
      <c r="E39" s="86" t="s">
        <v>118</v>
      </c>
      <c r="F39" s="86"/>
      <c r="G39" s="37" t="s">
        <v>100</v>
      </c>
      <c r="H39" s="11">
        <f>+H38</f>
        <v>43220</v>
      </c>
      <c r="I39" s="11">
        <v>43235</v>
      </c>
      <c r="J39" s="3" t="s">
        <v>107</v>
      </c>
      <c r="K39" s="22">
        <v>1</v>
      </c>
      <c r="L39" s="21">
        <v>1</v>
      </c>
      <c r="M39" s="55" t="s">
        <v>161</v>
      </c>
    </row>
    <row r="40" spans="1:13" ht="40.5" customHeight="1" x14ac:dyDescent="0.3">
      <c r="A40" s="73"/>
      <c r="B40" s="81"/>
      <c r="C40" s="69" t="s">
        <v>92</v>
      </c>
      <c r="D40" s="69" t="s">
        <v>92</v>
      </c>
      <c r="E40" s="69" t="s">
        <v>115</v>
      </c>
      <c r="F40" s="69" t="s">
        <v>113</v>
      </c>
      <c r="G40" s="37" t="s">
        <v>100</v>
      </c>
      <c r="H40" s="11">
        <v>43241</v>
      </c>
      <c r="I40" s="11">
        <v>43251</v>
      </c>
      <c r="J40" s="3" t="s">
        <v>107</v>
      </c>
      <c r="K40" s="22">
        <v>1</v>
      </c>
      <c r="L40" s="21">
        <v>1</v>
      </c>
      <c r="M40" s="55" t="s">
        <v>161</v>
      </c>
    </row>
    <row r="41" spans="1:13" ht="121.5" customHeight="1" x14ac:dyDescent="0.3">
      <c r="A41" s="73"/>
      <c r="B41" s="81"/>
      <c r="C41" s="69" t="s">
        <v>93</v>
      </c>
      <c r="D41" s="69" t="s">
        <v>93</v>
      </c>
      <c r="E41" s="75" t="s">
        <v>114</v>
      </c>
      <c r="F41" s="75" t="s">
        <v>114</v>
      </c>
      <c r="G41" s="37" t="s">
        <v>101</v>
      </c>
      <c r="H41" s="11">
        <v>43252</v>
      </c>
      <c r="I41" s="11">
        <v>43296</v>
      </c>
      <c r="J41" s="3" t="s">
        <v>107</v>
      </c>
      <c r="K41" s="21">
        <v>1</v>
      </c>
      <c r="L41" s="21">
        <v>1</v>
      </c>
      <c r="M41" s="55" t="s">
        <v>184</v>
      </c>
    </row>
    <row r="42" spans="1:13" ht="101.25" customHeight="1" x14ac:dyDescent="0.3">
      <c r="A42" s="73"/>
      <c r="B42" s="81"/>
      <c r="C42" s="69" t="s">
        <v>94</v>
      </c>
      <c r="D42" s="69" t="s">
        <v>94</v>
      </c>
      <c r="E42" s="69" t="s">
        <v>141</v>
      </c>
      <c r="F42" s="69" t="s">
        <v>106</v>
      </c>
      <c r="G42" s="37" t="s">
        <v>102</v>
      </c>
      <c r="H42" s="11">
        <v>43252</v>
      </c>
      <c r="I42" s="11">
        <v>43403</v>
      </c>
      <c r="J42" s="3" t="s">
        <v>107</v>
      </c>
      <c r="K42" s="26">
        <v>0</v>
      </c>
      <c r="L42" s="21">
        <v>1</v>
      </c>
      <c r="M42" s="55" t="s">
        <v>185</v>
      </c>
    </row>
    <row r="43" spans="1:13" ht="130.5" customHeight="1" x14ac:dyDescent="0.3">
      <c r="A43" s="73"/>
      <c r="B43" s="82" t="s">
        <v>86</v>
      </c>
      <c r="C43" s="69" t="s">
        <v>95</v>
      </c>
      <c r="D43" s="69" t="s">
        <v>95</v>
      </c>
      <c r="E43" s="69" t="s">
        <v>153</v>
      </c>
      <c r="F43" s="69" t="s">
        <v>106</v>
      </c>
      <c r="G43" s="37" t="s">
        <v>100</v>
      </c>
      <c r="H43" s="11">
        <v>43221</v>
      </c>
      <c r="I43" s="11">
        <v>43342</v>
      </c>
      <c r="J43" s="3" t="s">
        <v>107</v>
      </c>
      <c r="K43" s="24">
        <v>0.25</v>
      </c>
      <c r="L43" s="21">
        <v>1</v>
      </c>
      <c r="M43" s="66" t="s">
        <v>187</v>
      </c>
    </row>
    <row r="44" spans="1:13" ht="64.5" customHeight="1" x14ac:dyDescent="0.3">
      <c r="A44" s="73"/>
      <c r="B44" s="82"/>
      <c r="C44" s="69" t="s">
        <v>96</v>
      </c>
      <c r="D44" s="69" t="s">
        <v>96</v>
      </c>
      <c r="E44" s="69" t="s">
        <v>186</v>
      </c>
      <c r="F44" s="69" t="s">
        <v>124</v>
      </c>
      <c r="G44" s="37" t="s">
        <v>100</v>
      </c>
      <c r="H44" s="12">
        <v>43282</v>
      </c>
      <c r="I44" s="13">
        <v>43373</v>
      </c>
      <c r="J44" s="3" t="s">
        <v>107</v>
      </c>
      <c r="K44" s="3" t="s">
        <v>107</v>
      </c>
      <c r="L44" s="21">
        <v>1</v>
      </c>
      <c r="M44" s="66" t="s">
        <v>154</v>
      </c>
    </row>
    <row r="45" spans="1:13" ht="56.25" customHeight="1" x14ac:dyDescent="0.3">
      <c r="A45" s="73"/>
      <c r="B45" s="82"/>
      <c r="C45" s="69" t="s">
        <v>97</v>
      </c>
      <c r="D45" s="69" t="s">
        <v>97</v>
      </c>
      <c r="E45" s="69" t="s">
        <v>188</v>
      </c>
      <c r="F45" s="69" t="s">
        <v>125</v>
      </c>
      <c r="G45" s="37" t="s">
        <v>100</v>
      </c>
      <c r="H45" s="12">
        <v>43313</v>
      </c>
      <c r="I45" s="13">
        <v>43403</v>
      </c>
      <c r="J45" s="3" t="s">
        <v>107</v>
      </c>
      <c r="K45" s="23">
        <v>0</v>
      </c>
      <c r="L45" s="21">
        <v>1</v>
      </c>
      <c r="M45" s="66" t="s">
        <v>189</v>
      </c>
    </row>
    <row r="46" spans="1:13" ht="359.25" customHeight="1" x14ac:dyDescent="0.3">
      <c r="A46" s="73"/>
      <c r="B46" s="10" t="s">
        <v>87</v>
      </c>
      <c r="C46" s="69" t="s">
        <v>98</v>
      </c>
      <c r="D46" s="69" t="s">
        <v>98</v>
      </c>
      <c r="E46" s="69" t="s">
        <v>155</v>
      </c>
      <c r="F46" s="69" t="s">
        <v>106</v>
      </c>
      <c r="G46" s="37" t="s">
        <v>100</v>
      </c>
      <c r="H46" s="12">
        <v>43344</v>
      </c>
      <c r="I46" s="13">
        <v>43434</v>
      </c>
      <c r="J46" s="3" t="s">
        <v>107</v>
      </c>
      <c r="K46" s="6" t="s">
        <v>107</v>
      </c>
      <c r="L46" s="21">
        <v>1</v>
      </c>
      <c r="M46" s="46" t="s">
        <v>190</v>
      </c>
    </row>
    <row r="47" spans="1:13" ht="86.25" customHeight="1" x14ac:dyDescent="0.3">
      <c r="A47" s="73"/>
      <c r="B47" s="59" t="s">
        <v>88</v>
      </c>
      <c r="C47" s="69" t="s">
        <v>108</v>
      </c>
      <c r="D47" s="69" t="s">
        <v>99</v>
      </c>
      <c r="E47" s="69" t="s">
        <v>191</v>
      </c>
      <c r="F47" s="69" t="s">
        <v>106</v>
      </c>
      <c r="G47" s="37" t="s">
        <v>100</v>
      </c>
      <c r="H47" s="12">
        <v>43374</v>
      </c>
      <c r="I47" s="13">
        <v>43465</v>
      </c>
      <c r="J47" s="3" t="s">
        <v>107</v>
      </c>
      <c r="K47" s="3" t="s">
        <v>107</v>
      </c>
      <c r="L47" s="67">
        <v>0</v>
      </c>
      <c r="M47" s="46" t="s">
        <v>192</v>
      </c>
    </row>
    <row r="48" spans="1:13" ht="18.75" x14ac:dyDescent="0.3">
      <c r="A48" s="85" t="s">
        <v>16</v>
      </c>
      <c r="B48" s="85"/>
      <c r="C48" s="85"/>
      <c r="D48" s="85"/>
      <c r="E48" s="85"/>
      <c r="F48" s="85"/>
      <c r="G48" s="85"/>
      <c r="H48" s="85"/>
      <c r="I48" s="85"/>
      <c r="J48" s="60">
        <f>SUM(J8:J47)/24</f>
        <v>0.34958333333333336</v>
      </c>
      <c r="K48" s="61">
        <f>AVERAGE(K8:K47)</f>
        <v>0.48397058823529404</v>
      </c>
      <c r="L48" s="61">
        <f>AVERAGE(L8:L47)</f>
        <v>0.92</v>
      </c>
      <c r="M48" s="62"/>
    </row>
    <row r="49" spans="1:13" ht="18.75" x14ac:dyDescent="0.3">
      <c r="A49" s="30"/>
      <c r="B49" s="30"/>
      <c r="C49" s="30"/>
      <c r="D49" s="30"/>
      <c r="E49" s="30"/>
      <c r="F49" s="30"/>
      <c r="G49" s="30"/>
      <c r="H49" s="30"/>
      <c r="I49" s="30"/>
      <c r="J49" s="28"/>
      <c r="K49" s="29"/>
      <c r="L49" s="29"/>
    </row>
    <row r="50" spans="1:13" ht="18.75" x14ac:dyDescent="0.3">
      <c r="A50" s="31"/>
      <c r="B50" s="87" t="s">
        <v>119</v>
      </c>
      <c r="C50" s="88"/>
      <c r="D50" s="88"/>
      <c r="E50" s="88"/>
      <c r="F50" s="30"/>
      <c r="G50" s="30"/>
      <c r="H50" s="30"/>
      <c r="I50" s="30"/>
      <c r="J50" s="28"/>
      <c r="K50" s="29"/>
      <c r="L50" s="29"/>
    </row>
    <row r="51" spans="1:13" ht="18.75" x14ac:dyDescent="0.3">
      <c r="A51" s="32"/>
      <c r="B51" s="87" t="s">
        <v>120</v>
      </c>
      <c r="C51" s="88"/>
      <c r="D51" s="88"/>
      <c r="E51" s="88"/>
      <c r="F51" s="30"/>
      <c r="G51" s="30"/>
      <c r="H51" s="30"/>
      <c r="I51" s="30"/>
      <c r="J51" s="28"/>
      <c r="K51" s="29"/>
      <c r="L51" s="29"/>
    </row>
    <row r="52" spans="1:13" ht="18.75" x14ac:dyDescent="0.3">
      <c r="A52" s="33"/>
      <c r="B52" s="87" t="s">
        <v>121</v>
      </c>
      <c r="C52" s="88"/>
      <c r="D52" s="88"/>
      <c r="E52" s="88"/>
      <c r="F52" s="30"/>
      <c r="G52" s="30"/>
      <c r="H52" s="30"/>
      <c r="I52" s="30"/>
      <c r="J52" s="28"/>
      <c r="K52" s="29"/>
      <c r="L52" s="29"/>
    </row>
    <row r="53" spans="1:13" ht="18.75" x14ac:dyDescent="0.3">
      <c r="A53" s="30"/>
      <c r="B53" s="30"/>
      <c r="C53" s="30"/>
      <c r="D53" s="30"/>
      <c r="E53" s="30"/>
      <c r="F53" s="30"/>
      <c r="G53" s="30"/>
      <c r="H53" s="30"/>
      <c r="I53" s="30"/>
      <c r="J53" s="28"/>
      <c r="K53" s="29"/>
      <c r="L53" s="29"/>
    </row>
    <row r="54" spans="1:13" ht="18.75" customHeight="1" x14ac:dyDescent="0.3">
      <c r="A54" s="84" t="s">
        <v>122</v>
      </c>
      <c r="B54" s="84"/>
      <c r="C54" s="84"/>
      <c r="D54" s="84"/>
      <c r="E54" s="84"/>
      <c r="F54" s="84"/>
      <c r="G54" s="84"/>
      <c r="H54" s="84"/>
      <c r="I54" s="84"/>
      <c r="J54" s="84"/>
      <c r="K54" s="84"/>
      <c r="L54" s="84"/>
      <c r="M54" s="84"/>
    </row>
    <row r="55" spans="1:13" ht="18.75" customHeight="1" x14ac:dyDescent="0.3">
      <c r="A55" s="84"/>
      <c r="B55" s="84"/>
      <c r="C55" s="84"/>
      <c r="D55" s="84"/>
      <c r="E55" s="84"/>
      <c r="F55" s="84"/>
      <c r="G55" s="84"/>
      <c r="H55" s="84"/>
      <c r="I55" s="84"/>
      <c r="J55" s="84"/>
      <c r="K55" s="84"/>
      <c r="L55" s="84"/>
      <c r="M55" s="84"/>
    </row>
    <row r="56" spans="1:13" ht="47.25" customHeight="1" x14ac:dyDescent="0.3">
      <c r="A56" s="84"/>
      <c r="B56" s="84"/>
      <c r="C56" s="84"/>
      <c r="D56" s="84"/>
      <c r="E56" s="84"/>
      <c r="F56" s="84"/>
      <c r="G56" s="84"/>
      <c r="H56" s="84"/>
      <c r="I56" s="84"/>
      <c r="J56" s="84"/>
      <c r="K56" s="84"/>
      <c r="L56" s="84"/>
      <c r="M56" s="84"/>
    </row>
    <row r="57" spans="1:13" ht="7.5" hidden="1" customHeight="1" x14ac:dyDescent="0.3">
      <c r="A57" s="84"/>
      <c r="B57" s="84"/>
      <c r="C57" s="84"/>
      <c r="D57" s="84"/>
      <c r="E57" s="84"/>
      <c r="F57" s="84"/>
      <c r="G57" s="84"/>
      <c r="H57" s="84"/>
      <c r="I57" s="84"/>
      <c r="J57" s="84"/>
      <c r="K57" s="84"/>
      <c r="L57" s="84"/>
      <c r="M57" s="84"/>
    </row>
    <row r="58" spans="1:13" hidden="1" x14ac:dyDescent="0.3">
      <c r="A58" s="84"/>
      <c r="B58" s="84"/>
      <c r="C58" s="84"/>
      <c r="D58" s="84"/>
      <c r="E58" s="84"/>
      <c r="F58" s="84"/>
      <c r="G58" s="84"/>
      <c r="H58" s="84"/>
      <c r="I58" s="84"/>
      <c r="J58" s="84"/>
      <c r="K58" s="84"/>
      <c r="L58" s="84"/>
      <c r="M58" s="84"/>
    </row>
  </sheetData>
  <mergeCells count="114">
    <mergeCell ref="K23:K24"/>
    <mergeCell ref="M23:M24"/>
    <mergeCell ref="J23:J24"/>
    <mergeCell ref="C45:D45"/>
    <mergeCell ref="E46:F46"/>
    <mergeCell ref="C47:D47"/>
    <mergeCell ref="E47:F47"/>
    <mergeCell ref="C46:D46"/>
    <mergeCell ref="C25:D25"/>
    <mergeCell ref="C26:D26"/>
    <mergeCell ref="C27:D27"/>
    <mergeCell ref="C28:D28"/>
    <mergeCell ref="E25:F25"/>
    <mergeCell ref="E26:F26"/>
    <mergeCell ref="E27:F27"/>
    <mergeCell ref="E28:F28"/>
    <mergeCell ref="E45:F45"/>
    <mergeCell ref="E41:F41"/>
    <mergeCell ref="I23:I24"/>
    <mergeCell ref="C35:D35"/>
    <mergeCell ref="C36:D36"/>
    <mergeCell ref="L23:L24"/>
    <mergeCell ref="G23:G24"/>
    <mergeCell ref="H23:H24"/>
    <mergeCell ref="C1:F1"/>
    <mergeCell ref="C2:F2"/>
    <mergeCell ref="C3:F3"/>
    <mergeCell ref="A5:M5"/>
    <mergeCell ref="C7:D7"/>
    <mergeCell ref="C8:D8"/>
    <mergeCell ref="C9:D9"/>
    <mergeCell ref="C10:D10"/>
    <mergeCell ref="C11:D11"/>
    <mergeCell ref="E7:F7"/>
    <mergeCell ref="E9:F9"/>
    <mergeCell ref="E10:F10"/>
    <mergeCell ref="E11:F11"/>
    <mergeCell ref="A6:G6"/>
    <mergeCell ref="H6:J6"/>
    <mergeCell ref="E8:F8"/>
    <mergeCell ref="B9:B10"/>
    <mergeCell ref="A8:A13"/>
    <mergeCell ref="E13:F13"/>
    <mergeCell ref="C12:D12"/>
    <mergeCell ref="E12:F12"/>
    <mergeCell ref="C13:D13"/>
    <mergeCell ref="C14:D14"/>
    <mergeCell ref="A31:A36"/>
    <mergeCell ref="E23:F24"/>
    <mergeCell ref="E17:F17"/>
    <mergeCell ref="C15:D15"/>
    <mergeCell ref="C16:D16"/>
    <mergeCell ref="C17:D17"/>
    <mergeCell ref="E15:F15"/>
    <mergeCell ref="E16:F16"/>
    <mergeCell ref="C20:D20"/>
    <mergeCell ref="C21:D21"/>
    <mergeCell ref="C22:D22"/>
    <mergeCell ref="E18:F18"/>
    <mergeCell ref="E19:F19"/>
    <mergeCell ref="E20:F20"/>
    <mergeCell ref="E21:F21"/>
    <mergeCell ref="C33:D33"/>
    <mergeCell ref="E33:F33"/>
    <mergeCell ref="B14:B16"/>
    <mergeCell ref="A14:A16"/>
    <mergeCell ref="B17:B18"/>
    <mergeCell ref="E14:F14"/>
    <mergeCell ref="C29:D29"/>
    <mergeCell ref="C32:D32"/>
    <mergeCell ref="A37:A47"/>
    <mergeCell ref="E29:F29"/>
    <mergeCell ref="C30:D30"/>
    <mergeCell ref="E30:F30"/>
    <mergeCell ref="C31:D31"/>
    <mergeCell ref="E31:F31"/>
    <mergeCell ref="A54:M58"/>
    <mergeCell ref="A48:I48"/>
    <mergeCell ref="E38:F38"/>
    <mergeCell ref="E37:F37"/>
    <mergeCell ref="C39:D39"/>
    <mergeCell ref="E39:F39"/>
    <mergeCell ref="C40:D40"/>
    <mergeCell ref="E40:F40"/>
    <mergeCell ref="C37:D37"/>
    <mergeCell ref="C38:D38"/>
    <mergeCell ref="C41:D41"/>
    <mergeCell ref="C42:D42"/>
    <mergeCell ref="C43:D43"/>
    <mergeCell ref="C44:D44"/>
    <mergeCell ref="B50:E50"/>
    <mergeCell ref="B51:E51"/>
    <mergeCell ref="B52:E52"/>
    <mergeCell ref="E44:F44"/>
    <mergeCell ref="E32:F32"/>
    <mergeCell ref="E36:F36"/>
    <mergeCell ref="B31:B32"/>
    <mergeCell ref="E35:F35"/>
    <mergeCell ref="E42:F42"/>
    <mergeCell ref="E43:F43"/>
    <mergeCell ref="B37:B38"/>
    <mergeCell ref="B39:B42"/>
    <mergeCell ref="B43:B45"/>
    <mergeCell ref="C23:D24"/>
    <mergeCell ref="C34:D34"/>
    <mergeCell ref="E34:F34"/>
    <mergeCell ref="B25:B26"/>
    <mergeCell ref="B28:B29"/>
    <mergeCell ref="A23:A30"/>
    <mergeCell ref="E22:F22"/>
    <mergeCell ref="C18:D18"/>
    <mergeCell ref="C19:D19"/>
    <mergeCell ref="B21:B22"/>
    <mergeCell ref="A17:A22"/>
  </mergeCells>
  <hyperlinks>
    <hyperlink ref="M42" r:id="rId1" display="http://10.115.245.74/mipg/politicas-y-lineamientos-generales"/>
    <hyperlink ref="M19" r:id="rId2" display="http://www.eru.gov.co/es/transparencia/control/Rendicioncuentas-Administraci%C3%B3n-Distrital"/>
    <hyperlink ref="O17" r:id="rId3" display="http://10.115.245.74/sites/default/files/Gu%C3%ADa%20Calidad.mp4"/>
  </hyperlinks>
  <printOptions horizontalCentered="1" verticalCentered="1"/>
  <pageMargins left="0.19685039370078741" right="0.19685039370078741" top="0.19685039370078741" bottom="0.39370078740157483" header="0" footer="0"/>
  <pageSetup scale="57" orientation="landscape" horizontalDpi="4294967294" verticalDpi="4294967294" r:id="rId4"/>
  <rowBreaks count="3" manualBreakCount="3">
    <brk id="13" max="12" man="1"/>
    <brk id="21" max="12" man="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Lily Johanna Moreno Gonzalez</cp:lastModifiedBy>
  <cp:lastPrinted>2018-05-16T00:00:46Z</cp:lastPrinted>
  <dcterms:created xsi:type="dcterms:W3CDTF">2017-05-09T19:38:46Z</dcterms:created>
  <dcterms:modified xsi:type="dcterms:W3CDTF">2019-01-16T21:41:52Z</dcterms:modified>
</cp:coreProperties>
</file>